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68" windowWidth="10596" windowHeight="8772" tabRatio="895" firstSheet="1" activeTab="11"/>
  </bookViews>
  <sheets>
    <sheet name="Classement des clubs par nombre" sheetId="1" r:id="rId1"/>
    <sheet name="Classement des clubs aux points" sheetId="2" r:id="rId2"/>
    <sheet name="1 SH" sheetId="3" r:id="rId3"/>
    <sheet name="2 SH" sheetId="4" r:id="rId4"/>
    <sheet name="4 SH" sheetId="5" r:id="rId5"/>
    <sheet name="1 SF" sheetId="6" r:id="rId6"/>
    <sheet name="2 SF" sheetId="7" r:id="rId7"/>
    <sheet name="4 SF" sheetId="8" r:id="rId8"/>
    <sheet name="4CF" sheetId="9" r:id="rId9"/>
    <sheet name="4JF" sheetId="10" r:id="rId10"/>
    <sheet name="4 CH" sheetId="11" r:id="rId11"/>
    <sheet name="4 JH" sheetId="12" r:id="rId12"/>
    <sheet name="2 JH" sheetId="13" r:id="rId13"/>
  </sheets>
  <definedNames/>
  <calcPr fullCalcOnLoad="1"/>
</workbook>
</file>

<file path=xl/sharedStrings.xml><?xml version="1.0" encoding="utf-8"?>
<sst xmlns="http://schemas.openxmlformats.org/spreadsheetml/2006/main" count="912" uniqueCount="596">
  <si>
    <t>CLUBS</t>
  </si>
  <si>
    <t>MONACO</t>
  </si>
  <si>
    <t>MENTON</t>
  </si>
  <si>
    <t>CASSIS</t>
  </si>
  <si>
    <t>TOULON</t>
  </si>
  <si>
    <t>Sète Bassin de Thau</t>
  </si>
  <si>
    <t>La Ciotat</t>
  </si>
  <si>
    <t>Grau du Roi</t>
  </si>
  <si>
    <t>CAM</t>
  </si>
  <si>
    <t>Rowing Club Marseille</t>
  </si>
  <si>
    <t>Nice</t>
  </si>
  <si>
    <t>Grenoble</t>
  </si>
  <si>
    <t>Avignon</t>
  </si>
  <si>
    <t>La Grande Motte</t>
  </si>
  <si>
    <t>Mandelieu</t>
  </si>
  <si>
    <t>CMSA Marignane</t>
  </si>
  <si>
    <t>Aviron Sétois</t>
  </si>
  <si>
    <t>Toulon</t>
  </si>
  <si>
    <t>Villefranche sur Mer</t>
  </si>
  <si>
    <t>Thonon</t>
  </si>
  <si>
    <t>Monaco</t>
  </si>
  <si>
    <t>Six-Fours</t>
  </si>
  <si>
    <t>Saint Cassien</t>
  </si>
  <si>
    <t>Meyzieu</t>
  </si>
  <si>
    <t>Caderousse</t>
  </si>
  <si>
    <t>Menton</t>
  </si>
  <si>
    <t>Valence</t>
  </si>
  <si>
    <t>Carnon</t>
  </si>
  <si>
    <t>SENIORS HOMME 2X</t>
  </si>
  <si>
    <t>Classt</t>
  </si>
  <si>
    <t>Pts</t>
  </si>
  <si>
    <t>Temps</t>
  </si>
  <si>
    <t>SENIORS HOMME 1X</t>
  </si>
  <si>
    <t>classt</t>
  </si>
  <si>
    <t>SN Encouragement</t>
  </si>
  <si>
    <t>TOTAL</t>
  </si>
  <si>
    <t>EQUIPAGE</t>
  </si>
  <si>
    <t>THONON</t>
  </si>
  <si>
    <t>ST MALO</t>
  </si>
  <si>
    <t>NICE</t>
  </si>
  <si>
    <t>CAM MARSEILLE</t>
  </si>
  <si>
    <t>RC MARSEILLE</t>
  </si>
  <si>
    <t>VILLEFRANCHE</t>
  </si>
  <si>
    <t>ASPTT MARSEILLE</t>
  </si>
  <si>
    <t>CANNES</t>
  </si>
  <si>
    <t>SETE AV</t>
  </si>
  <si>
    <t>MARIGNANE</t>
  </si>
  <si>
    <t>GRAU DU ROI</t>
  </si>
  <si>
    <t>SIX FOUR</t>
  </si>
  <si>
    <t>VALRAS</t>
  </si>
  <si>
    <t>CARNON</t>
  </si>
  <si>
    <t>AVIGNON</t>
  </si>
  <si>
    <t>GRENOBLE</t>
  </si>
  <si>
    <t>VALENCE</t>
  </si>
  <si>
    <t>SAINT FONS</t>
  </si>
  <si>
    <t>BEAUCAIRE</t>
  </si>
  <si>
    <t>GRANDE MOTTE</t>
  </si>
  <si>
    <t>CIOTAT</t>
  </si>
  <si>
    <t>SIX FOURS</t>
  </si>
  <si>
    <t>LYON</t>
  </si>
  <si>
    <t>SETE ACBT</t>
  </si>
  <si>
    <t>SETE</t>
  </si>
  <si>
    <t>BEZIER AC</t>
  </si>
  <si>
    <t>BALARUC</t>
  </si>
  <si>
    <t>PTS</t>
  </si>
  <si>
    <t>SENIORS HOMME 4X</t>
  </si>
  <si>
    <t>SENIORS FEMME 1X</t>
  </si>
  <si>
    <t>SENIORS FEMME 2X</t>
  </si>
  <si>
    <t>SENIORS FEMME 4X</t>
  </si>
  <si>
    <t>CADETS FEMME 4X</t>
  </si>
  <si>
    <t>JUNIORS FEMME 4X</t>
  </si>
  <si>
    <t>CADETS HOMME  4X</t>
  </si>
  <si>
    <t>JUNIORS HOMME 4X</t>
  </si>
  <si>
    <t>NICE 20/01</t>
  </si>
  <si>
    <t>CASSIS ( Dupin,Bosseli )</t>
  </si>
  <si>
    <t>CASSIS ( Soullard,Fargeot )</t>
  </si>
  <si>
    <t>abd</t>
  </si>
  <si>
    <t>NICE (Varnier)</t>
  </si>
  <si>
    <t>TOULON (Gachet )</t>
  </si>
  <si>
    <t>CASSIS (Anelli,Salvage)</t>
  </si>
  <si>
    <t>CAM ( Floch,Alligier )</t>
  </si>
  <si>
    <t>TOULON (Labruyere )</t>
  </si>
  <si>
    <t>NICE (Decuyper)</t>
  </si>
  <si>
    <t>ASPTT (Sanchez,Helias) M</t>
  </si>
  <si>
    <t>CASSIS (Diaz,Montagioni) M</t>
  </si>
  <si>
    <t>NICE (Martin,Fontaine )</t>
  </si>
  <si>
    <t>25"40'</t>
  </si>
  <si>
    <t>37"00'</t>
  </si>
  <si>
    <t>29"02'</t>
  </si>
  <si>
    <t>36"25'</t>
  </si>
  <si>
    <t>31"22'</t>
  </si>
  <si>
    <t>30"04'</t>
  </si>
  <si>
    <t>37"27'</t>
  </si>
  <si>
    <t>43"50'</t>
  </si>
  <si>
    <t>29"58'</t>
  </si>
  <si>
    <t>32"45'</t>
  </si>
  <si>
    <t>48"30'</t>
  </si>
  <si>
    <t>51"27'</t>
  </si>
  <si>
    <t>NICE ( Polizzi )</t>
  </si>
  <si>
    <t>42"02</t>
  </si>
  <si>
    <t>36"40'</t>
  </si>
  <si>
    <t>36"43'</t>
  </si>
  <si>
    <t>40'10</t>
  </si>
  <si>
    <t>45"10'</t>
  </si>
  <si>
    <t>ASPTT (Marcot,Callies)</t>
  </si>
  <si>
    <t>NICE (Scotto,Livigni,Doukhan,Calviera B:</t>
  </si>
  <si>
    <t>43'02</t>
  </si>
  <si>
    <t>MONACO 16/02</t>
  </si>
  <si>
    <t>SETE 06/04</t>
  </si>
  <si>
    <t>CAM 21/04</t>
  </si>
  <si>
    <t>CIOTAT 12/05</t>
  </si>
  <si>
    <t>CASSIS 15/09</t>
  </si>
  <si>
    <t>CA NANTES ( Breschet )</t>
  </si>
  <si>
    <t>CA MARSEILLE ( Lemasson )</t>
  </si>
  <si>
    <t>CA MARSEILLE ( Farrugia )</t>
  </si>
  <si>
    <t>RC MARSEILLE ( Bribe )</t>
  </si>
  <si>
    <t>CASSIS ( Freixas )</t>
  </si>
  <si>
    <t>SETE AV ( Dalmon )</t>
  </si>
  <si>
    <t>TOULON ( Roquel )</t>
  </si>
  <si>
    <t>VILLEFRANCHE ( Papilon )</t>
  </si>
  <si>
    <t>THONON ( Thomas )</t>
  </si>
  <si>
    <t>THONON ( Guerachtchenko,Vuagnoux)</t>
  </si>
  <si>
    <t>CA MARSEILLE ( Alin,Alin)</t>
  </si>
  <si>
    <t>CIOTAT ( Lacorre,McKenzie )</t>
  </si>
  <si>
    <t>NICE (Piano,Smetannikov,Dalmas )</t>
  </si>
  <si>
    <t>35'41"</t>
  </si>
  <si>
    <t>35'59</t>
  </si>
  <si>
    <t>37'14</t>
  </si>
  <si>
    <t>37'53"</t>
  </si>
  <si>
    <t>36'46"</t>
  </si>
  <si>
    <t>THONON ( Rabilloud,Chatel)</t>
  </si>
  <si>
    <t>41'40"</t>
  </si>
  <si>
    <t>42'09"</t>
  </si>
  <si>
    <t>38'35"</t>
  </si>
  <si>
    <t>38'41"</t>
  </si>
  <si>
    <t>39'13"</t>
  </si>
  <si>
    <t>41'32"</t>
  </si>
  <si>
    <t>38'43"</t>
  </si>
  <si>
    <t>39'06</t>
  </si>
  <si>
    <t>39'23</t>
  </si>
  <si>
    <t>39'52"</t>
  </si>
  <si>
    <t>39'59</t>
  </si>
  <si>
    <t>41'27"</t>
  </si>
  <si>
    <t>41'49"</t>
  </si>
  <si>
    <t>42'12"</t>
  </si>
  <si>
    <t>42'52"</t>
  </si>
  <si>
    <t>43'10"</t>
  </si>
  <si>
    <t>49'43</t>
  </si>
  <si>
    <t>50'13"</t>
  </si>
  <si>
    <t>51'22"</t>
  </si>
  <si>
    <t>BEAUCAIRE ( Chantry )</t>
  </si>
  <si>
    <t>31'02"</t>
  </si>
  <si>
    <t>32'09"</t>
  </si>
  <si>
    <t>CASSIS ( Denjean )</t>
  </si>
  <si>
    <t>33'39</t>
  </si>
  <si>
    <t>LYON ( Brechet )</t>
  </si>
  <si>
    <t>35'11"</t>
  </si>
  <si>
    <t>THONON ( Gillet,Falquet )</t>
  </si>
  <si>
    <t>ENCOURAGEMENTS/UPPSALA</t>
  </si>
  <si>
    <t>29'01"</t>
  </si>
  <si>
    <t>29'58"</t>
  </si>
  <si>
    <t>CARNON (Joannes,Pascal)</t>
  </si>
  <si>
    <t>30'33</t>
  </si>
  <si>
    <t>CIOTAT (Caillet,Guerin)</t>
  </si>
  <si>
    <t>30'57"</t>
  </si>
  <si>
    <t>31'29</t>
  </si>
  <si>
    <t>31'31</t>
  </si>
  <si>
    <t>MARTIGUES (Cottin,Cordonier)</t>
  </si>
  <si>
    <t>34'33"</t>
  </si>
  <si>
    <t>26'16"</t>
  </si>
  <si>
    <t>THONON (Vaudaux,Brouillet,Bidal,Brouillet B:Gentin)</t>
  </si>
  <si>
    <t>THONON (Pfaifer,Jeandey,Moytier,Mossiere B:Gentin)</t>
  </si>
  <si>
    <t>CASSIS (Soullard,Fargeot,Boselli,Dupin B:Denjean)</t>
  </si>
  <si>
    <t>CAM (Bachelier,Bachelier,Elluard,Baldasseroni B:Bertrand )</t>
  </si>
  <si>
    <t>NICE (Guillon,Smettannikova,Marquet,Scotto B:Correia )</t>
  </si>
  <si>
    <t>27'13"</t>
  </si>
  <si>
    <t>27'44"</t>
  </si>
  <si>
    <t>28'26"</t>
  </si>
  <si>
    <t>29'10"</t>
  </si>
  <si>
    <t>29'15</t>
  </si>
  <si>
    <t>30'31"</t>
  </si>
  <si>
    <t>THONON (Dubouloz,Desuzingue,Desuzingue,Pfaifer B:Demoustier )</t>
  </si>
  <si>
    <t>TOULON ( Diss,Pialat,Estienne,Trazic,Gachet B:Ober )</t>
  </si>
  <si>
    <t>32'23</t>
  </si>
  <si>
    <t xml:space="preserve">Mixte MONACO/AVIGNON </t>
  </si>
  <si>
    <t>32'43"</t>
  </si>
  <si>
    <t>32'02"</t>
  </si>
  <si>
    <t>SAINT-MALO ( Malval,Dugueperoux,Leclanche,Beaudelot B:Cuvillier )</t>
  </si>
  <si>
    <t>33'21"</t>
  </si>
  <si>
    <t>34'48"</t>
  </si>
  <si>
    <t>THONON (Vautey,Pornin,Colloud,Colloud B:Gentin )</t>
  </si>
  <si>
    <t>35'07"</t>
  </si>
  <si>
    <t>MONACO (Dubuis,Targoni,Daniele,Dego B:Serra)</t>
  </si>
  <si>
    <t>35'47"</t>
  </si>
  <si>
    <t>36'15"</t>
  </si>
  <si>
    <t>E POLYTECHINQUE ( Mouterde,Ory,Meldrun,Petit B:Menou )</t>
  </si>
  <si>
    <t>38'02</t>
  </si>
  <si>
    <t>38'48"</t>
  </si>
  <si>
    <t>NICE ( Prost,Otto-Bruc,Boudiaf,Valente ,Bauza,Roudon B:Scotto)</t>
  </si>
  <si>
    <t>MARTIGUES (Auger,Hibos,Le Delliou,Roux B:Ivanoff)</t>
  </si>
  <si>
    <t>40'53"</t>
  </si>
  <si>
    <t>NICE ( Decuyper,Bouyssou,Formosa,Odin B:Correia)</t>
  </si>
  <si>
    <t>42'07</t>
  </si>
  <si>
    <t>MENTON (Viale,Lercari,Jagiello,Andronacco B:Cornuche )</t>
  </si>
  <si>
    <t>CA MARSEILLE (Ferrando,Cadiere,Ronfle,Ferrando B:Bertrand )</t>
  </si>
  <si>
    <t>53'08</t>
  </si>
  <si>
    <t>1'00'00</t>
  </si>
  <si>
    <t>39'50"</t>
  </si>
  <si>
    <t>40'45</t>
  </si>
  <si>
    <t>THONON ( Chevalier,Menthon,Stampfli,Malacarne B:Bidal )</t>
  </si>
  <si>
    <t>CANNES ( Mosser,Fieschi,Charret,Ruggiero B:Thomas)</t>
  </si>
  <si>
    <t>MONACO (Brolih,Brolih,Novena,Vankersshaver B:Loli )</t>
  </si>
  <si>
    <t>24'10</t>
  </si>
  <si>
    <t>25'40</t>
  </si>
  <si>
    <t>26'12</t>
  </si>
  <si>
    <t>28'11</t>
  </si>
  <si>
    <t>CANNES ( Lhuten,Ligier,Fieschi,Escobedo B:Michon )</t>
  </si>
  <si>
    <t>MONACO (Cruteanschi,Rakotomala,Monfort,Hillman B:Giffault )</t>
  </si>
  <si>
    <t>MONACO (Monfort,Augustin,Masters,Moraux B:Braschi)</t>
  </si>
  <si>
    <t>CANNES ( Martin,Rossi,Luquet,Quwolzsiek B:Oudy )</t>
  </si>
  <si>
    <t>NICE ( Olivia,</t>
  </si>
  <si>
    <t xml:space="preserve"> CIOTAT (Kherraza,Pouchot,Bodin,Franke B:Munaro )</t>
  </si>
  <si>
    <t>MONACO (Topalovic,Iakimov,Bernard,Mirek B:Fedeli)</t>
  </si>
  <si>
    <t>27'11</t>
  </si>
  <si>
    <t>27'31</t>
  </si>
  <si>
    <t>28'36</t>
  </si>
  <si>
    <t>29'24</t>
  </si>
  <si>
    <t>30'03</t>
  </si>
  <si>
    <t>31'56</t>
  </si>
  <si>
    <t>32'29</t>
  </si>
  <si>
    <t>37'58</t>
  </si>
  <si>
    <t>MARTIGUES</t>
  </si>
  <si>
    <t>NANTES</t>
  </si>
  <si>
    <t>ENCOURAGEMENT</t>
  </si>
  <si>
    <t>LANGUEDOC</t>
  </si>
  <si>
    <t>BEZIER</t>
  </si>
  <si>
    <t>CASSIS (Vigier ) M</t>
  </si>
  <si>
    <t>MARIGNANE (Durand,Lhermite) M</t>
  </si>
  <si>
    <t>GRAU DU ROI (Catalla,Villepou )</t>
  </si>
  <si>
    <t>MIXTE (Auger,Dumas )</t>
  </si>
  <si>
    <t>41'57</t>
  </si>
  <si>
    <t>42'38"</t>
  </si>
  <si>
    <t>CIOTAT (Sequin,Caumons,Caillet,Guerin B:Pons )</t>
  </si>
  <si>
    <t>45'07</t>
  </si>
  <si>
    <t>48'39</t>
  </si>
  <si>
    <t>VAULX EN VELIN ASUL ( Sgarzi,Fontalba,Foulsam,Teixeira B:Perez )</t>
  </si>
  <si>
    <t>56'59</t>
  </si>
  <si>
    <t>BARCAREMS ( Lebreuil,Gomez,Trull,Lemayeur B:Greil )</t>
  </si>
  <si>
    <t>58'38</t>
  </si>
  <si>
    <t>1'03"40</t>
  </si>
  <si>
    <t>RC MARSEILLE ( Mortelette,Hedan,Thuault,Lecalvez,Sala Sabate,Bizri B:Suquet )</t>
  </si>
  <si>
    <t>AVIGNON ( Mendoza,Rabinowitch )</t>
  </si>
  <si>
    <t>45'28"</t>
  </si>
  <si>
    <t>CARNON (Pascale)</t>
  </si>
  <si>
    <t>1'03"28</t>
  </si>
  <si>
    <t>42'59</t>
  </si>
  <si>
    <t>42'55</t>
  </si>
  <si>
    <t>49'10</t>
  </si>
  <si>
    <t>50'02</t>
  </si>
  <si>
    <t>ASPTT (Sanchez)</t>
  </si>
  <si>
    <t>RC MARSEILLE (Desjardin )</t>
  </si>
  <si>
    <t>50'19</t>
  </si>
  <si>
    <t>ACBT (Le Ster)</t>
  </si>
  <si>
    <t>53'50</t>
  </si>
  <si>
    <t>BORDEAUX (Hitier,Kossar)</t>
  </si>
  <si>
    <t>40'41</t>
  </si>
  <si>
    <t>40'48</t>
  </si>
  <si>
    <t>41'25"</t>
  </si>
  <si>
    <t>46'11"</t>
  </si>
  <si>
    <t>AVIGNON ( Bec,Bajard,Eymard,Mellet B:Mendoza )</t>
  </si>
  <si>
    <t>36'27"</t>
  </si>
  <si>
    <t>BEAUCAIRE (Mercier,Pitras,Durand,Scott,Housset B:Carrara )</t>
  </si>
  <si>
    <t>37'40</t>
  </si>
  <si>
    <t>38'12"</t>
  </si>
  <si>
    <t>RC MARSEILLE (Namane,Berthet,Bottigliero,Arnaud B:Rebelle )</t>
  </si>
  <si>
    <t>39'48</t>
  </si>
  <si>
    <t>BEZIER (Cadiot,Charles,Rebotier,Thibaud B:Cadiot) M</t>
  </si>
  <si>
    <t>43'07</t>
  </si>
  <si>
    <t>46'15"</t>
  </si>
  <si>
    <t>43'44</t>
  </si>
  <si>
    <t>BARCAREMS (Mesnil,Soubielle,Bonnet,Mateu B:Malabre ) M</t>
  </si>
  <si>
    <t>BEAUCAIRE (Durand,Biancotto,Cespedes,Ducci B:Lalanne )</t>
  </si>
  <si>
    <t>45'01</t>
  </si>
  <si>
    <t>BALARUC (Malval,Bourliere,Kamraoui,Nicoletta B:Marques )</t>
  </si>
  <si>
    <t>52'17"</t>
  </si>
  <si>
    <t>57'35"</t>
  </si>
  <si>
    <t>NARBONNE (Gouedard,Guerin,Varenard,Romero B:Bellaton ) M</t>
  </si>
  <si>
    <t>30'54</t>
  </si>
  <si>
    <t>30'56"</t>
  </si>
  <si>
    <t>BEAUCAIRE (Webber,Roux,Prongue,Fort B:Chantry )</t>
  </si>
  <si>
    <t>32'47</t>
  </si>
  <si>
    <t xml:space="preserve">LANGUEDOC (Menage,Wintergerst,Cordonnier,Tanguy,Texier B:Menage )
</t>
  </si>
  <si>
    <t>33'55</t>
  </si>
  <si>
    <t>34'49"</t>
  </si>
  <si>
    <t>BEAUCAIRE (Lalane,Prongue,Marre,Bommarito B:Durand)</t>
  </si>
  <si>
    <t>35'27"</t>
  </si>
  <si>
    <t>SETE (Ates,Bac,Briand,Leques B:Kozak )</t>
  </si>
  <si>
    <t>37'44</t>
  </si>
  <si>
    <t>ACBT (Jean,Tron,Bequerel,Mariaccia B:Tron )</t>
  </si>
  <si>
    <t>39'15</t>
  </si>
  <si>
    <t>40'54</t>
  </si>
  <si>
    <t>43'36</t>
  </si>
  <si>
    <t>VAULX EN VELIN</t>
  </si>
  <si>
    <t>BARCAREMS</t>
  </si>
  <si>
    <t>NARBONNE</t>
  </si>
  <si>
    <t>BORDEAUX</t>
  </si>
  <si>
    <t>BARCAAREMS</t>
  </si>
  <si>
    <t>NARBONE</t>
  </si>
  <si>
    <t>THONON (Schaefli )</t>
  </si>
  <si>
    <t>EVIAN ( Pellegrino )</t>
  </si>
  <si>
    <t>CAM (Alin )</t>
  </si>
  <si>
    <t>ACBT (Legeay)</t>
  </si>
  <si>
    <t>CA MARSEILLE ( Depierre,Gregoire,Ferrando)</t>
  </si>
  <si>
    <t>SIX-FOUR (Colin,Taillan )</t>
  </si>
  <si>
    <t>38'21</t>
  </si>
  <si>
    <t>37'07</t>
  </si>
  <si>
    <t>40'16</t>
  </si>
  <si>
    <t>38'01</t>
  </si>
  <si>
    <t>NICE ( Vallone,Mangoni,Leduc )</t>
  </si>
  <si>
    <t>46'28</t>
  </si>
  <si>
    <t>38'14</t>
  </si>
  <si>
    <t>36'51</t>
  </si>
  <si>
    <t>EXCENEVEX (Crevatin,Moissang )</t>
  </si>
  <si>
    <t>52'67</t>
  </si>
  <si>
    <t>39'00</t>
  </si>
  <si>
    <t>SAINT-FONS (Gentin,Drevet)</t>
  </si>
  <si>
    <t>SAINT-FONS (Cotte,Nicod)</t>
  </si>
  <si>
    <t>40'11</t>
  </si>
  <si>
    <t>ANNECY LE VIEUX (lolli,Lambersens)</t>
  </si>
  <si>
    <t>42'31</t>
  </si>
  <si>
    <t>RC MARSEILLE (Gazaix,Tarento )</t>
  </si>
  <si>
    <t>36'36</t>
  </si>
  <si>
    <t>RC MARSEILLE (Bres,Bres )</t>
  </si>
  <si>
    <t>39'57</t>
  </si>
  <si>
    <t>TOULON (Perez,Pellicia )</t>
  </si>
  <si>
    <t>40'27</t>
  </si>
  <si>
    <t>41'52</t>
  </si>
  <si>
    <t>MENTON ( Sassi,Viale )</t>
  </si>
  <si>
    <t>44'59</t>
  </si>
  <si>
    <t>40'03</t>
  </si>
  <si>
    <t>40'53</t>
  </si>
  <si>
    <t>41'06</t>
  </si>
  <si>
    <t>42'01</t>
  </si>
  <si>
    <t>TOULON (Trazic)</t>
  </si>
  <si>
    <t>43'59</t>
  </si>
  <si>
    <t>44'35</t>
  </si>
  <si>
    <t xml:space="preserve">SEYNOIS (Samuel ) </t>
  </si>
  <si>
    <t>46'06</t>
  </si>
  <si>
    <t>46'58</t>
  </si>
  <si>
    <t>49'55</t>
  </si>
  <si>
    <t>SAINT-FONS (Sauvanet)</t>
  </si>
  <si>
    <t>54'07</t>
  </si>
  <si>
    <t>NICE (Varnier,Choreyras,Baralle,Chedrue B:Chedrue )</t>
  </si>
  <si>
    <t>34'36</t>
  </si>
  <si>
    <t>CAM (Alin,Schmid,Delanque,Ferrando B:Sauva )</t>
  </si>
  <si>
    <t>35'03</t>
  </si>
  <si>
    <t>LEMAN ( Faria,Piuz,Traini,Ohana B:Faria )</t>
  </si>
  <si>
    <t xml:space="preserve">35'53 </t>
  </si>
  <si>
    <t>36'06</t>
  </si>
  <si>
    <t>ANNECY LE VIEUX (Vibert,Neagu,Pascual,Nous B:</t>
  </si>
  <si>
    <t>36'29</t>
  </si>
  <si>
    <t>37'27</t>
  </si>
  <si>
    <t>38'11</t>
  </si>
  <si>
    <t>TOULON (  Perez,Vacca,Defranceshi,Sadoux,Borgonio,Sainte Vanne B:Berthier  )</t>
  </si>
  <si>
    <t>38'41</t>
  </si>
  <si>
    <t>ASPTT(Portrait,Besnard,Baumes,Dalais B:Mercadier )</t>
  </si>
  <si>
    <t>CAM (Hernandez,olivia,Nogaj,Maurice B:Sauva )</t>
  </si>
  <si>
    <t>44"32</t>
  </si>
  <si>
    <t>46'03</t>
  </si>
  <si>
    <t>47'08</t>
  </si>
  <si>
    <t>AVIGNON ( Villaret )</t>
  </si>
  <si>
    <t>48'31"</t>
  </si>
  <si>
    <t>41'20</t>
  </si>
  <si>
    <t>THONON ( Guigouan,Mossiere )</t>
  </si>
  <si>
    <t>42'21</t>
  </si>
  <si>
    <t>ANNECY LE VIEUX ( Gabriel,Lalloz)</t>
  </si>
  <si>
    <t>43'27</t>
  </si>
  <si>
    <t>CAM (Bachelier,Bachelier)</t>
  </si>
  <si>
    <t>Thonon (Pegaz Fiornet,Compagnon )</t>
  </si>
  <si>
    <t>44'08</t>
  </si>
  <si>
    <t>47'35</t>
  </si>
  <si>
    <t>50'26</t>
  </si>
  <si>
    <t>VILLEFRANCHE (Saint-Vanne,Perottino)</t>
  </si>
  <si>
    <t>EXCENEVEX ( Batailleur,Sauvadet )</t>
  </si>
  <si>
    <t>50'56</t>
  </si>
  <si>
    <t>54'08</t>
  </si>
  <si>
    <t>38'17</t>
  </si>
  <si>
    <t>39'49</t>
  </si>
  <si>
    <t>42'30</t>
  </si>
  <si>
    <t>42'23</t>
  </si>
  <si>
    <t>43'49</t>
  </si>
  <si>
    <t>SEYNOIS (Schwaar,Gavazzi,Pavaut,Leroy B:Martinaud )</t>
  </si>
  <si>
    <t>CIOTAT (Menotti,Alenda,Jaouen,Lopez B:Besacier)</t>
  </si>
  <si>
    <t>43'58</t>
  </si>
  <si>
    <t>CAM (Peyrache,Siebenhaar,Point,Mary B:Sauva )</t>
  </si>
  <si>
    <t>47'33</t>
  </si>
  <si>
    <t>RC MARSEILLE (Audouard,Gabaston,Yagoubi,Baroudi,Vaton B:Rebelle)</t>
  </si>
  <si>
    <t>26'14</t>
  </si>
  <si>
    <t>TOULON ( Noirot,Ramirez,Hoffman,Humery B: Tahon )</t>
  </si>
  <si>
    <t>26'54</t>
  </si>
  <si>
    <t>SEYNOIS ( Dior,Coispel,Gaelazzi,Muharem B:Gameiro )</t>
  </si>
  <si>
    <t>28'35</t>
  </si>
  <si>
    <t>RC MARSEILLE (Gozzi,Audouard,Mahikian,Vernin B:Legras )</t>
  </si>
  <si>
    <t>28'43</t>
  </si>
  <si>
    <t>ANNECY LE VIEUX (Guerraz,Derobert,Petit,Chibret B:Dubost )</t>
  </si>
  <si>
    <t>31'28</t>
  </si>
  <si>
    <t>RC MARSEILLE (Ridings,Pietrotti,Rebelle,Arevalo,Madar B:Arevalo )</t>
  </si>
  <si>
    <t>28'59</t>
  </si>
  <si>
    <t>32'30</t>
  </si>
  <si>
    <t>27'44</t>
  </si>
  <si>
    <t>CAM (Idini,Giot,Raous,Agudo B\Sauva )</t>
  </si>
  <si>
    <t>32'45</t>
  </si>
  <si>
    <t>31'46</t>
  </si>
  <si>
    <t>RC MARSEILLE (Mori,Serra,Chauvey,Dubuisson,Denis,Legras B:Le calvez )</t>
  </si>
  <si>
    <t>CAM ( Perta,Mercadier,Brunelles,Pilleboue B.Sauva )</t>
  </si>
  <si>
    <t>33'13</t>
  </si>
  <si>
    <t>ANNECY</t>
  </si>
  <si>
    <t>SEYNOIS</t>
  </si>
  <si>
    <t>EVIAN</t>
  </si>
  <si>
    <t>EXCENEVES</t>
  </si>
  <si>
    <t>S_ FONS</t>
  </si>
  <si>
    <t>LEMAN</t>
  </si>
  <si>
    <t>30'24</t>
  </si>
  <si>
    <t>SETE ACBT ( Bellaton,Juge )</t>
  </si>
  <si>
    <t>40'22</t>
  </si>
  <si>
    <t>46'27</t>
  </si>
  <si>
    <t>SETE AV (Quatrocchi,Chaillot )</t>
  </si>
  <si>
    <t>JUNIORS HOMME 2X</t>
  </si>
  <si>
    <t>MARIGNANE ( Guende )</t>
  </si>
  <si>
    <t>GRENOBLE (Rostas,Marchois)</t>
  </si>
  <si>
    <t>GRENOBLE (Da Dalt,Gully)</t>
  </si>
  <si>
    <t>EXCENEVEX ( Von der weid,Thomashausen )</t>
  </si>
  <si>
    <t>43'41</t>
  </si>
  <si>
    <t>38'56</t>
  </si>
  <si>
    <t>45'48</t>
  </si>
  <si>
    <t>46'09</t>
  </si>
  <si>
    <t>4</t>
  </si>
  <si>
    <t>50'13</t>
  </si>
  <si>
    <t>58'32</t>
  </si>
  <si>
    <t>38'38</t>
  </si>
  <si>
    <t>40'13</t>
  </si>
  <si>
    <t>CASSIS (Denjean,Montoliu,Arthaud,Berton,Poncet B:Dupont )</t>
  </si>
  <si>
    <t>41'01</t>
  </si>
  <si>
    <t>42'48</t>
  </si>
  <si>
    <t>45'51</t>
  </si>
  <si>
    <t>47'39</t>
  </si>
  <si>
    <t>36'25</t>
  </si>
  <si>
    <t>37'43</t>
  </si>
  <si>
    <t>CAM (Gregoire)</t>
  </si>
  <si>
    <t>39'37</t>
  </si>
  <si>
    <t>40'38</t>
  </si>
  <si>
    <t>CASSIS (Moretto) M</t>
  </si>
  <si>
    <t>CIOTAT ( Lacorre )</t>
  </si>
  <si>
    <t xml:space="preserve">SEYNOIS (Michalski ) </t>
  </si>
  <si>
    <t>ASPTT (Campillo,Thiel,Roth)</t>
  </si>
  <si>
    <t>46'37</t>
  </si>
  <si>
    <t>49'23</t>
  </si>
  <si>
    <t>SAINT-FONS (Scotto)</t>
  </si>
  <si>
    <t>SAINT-FONS (Avendetto)</t>
  </si>
  <si>
    <t>1H16'27</t>
  </si>
  <si>
    <t>1H16'32</t>
  </si>
  <si>
    <t>34'18</t>
  </si>
  <si>
    <t>36'35</t>
  </si>
  <si>
    <t>34'14</t>
  </si>
  <si>
    <t>37'20</t>
  </si>
  <si>
    <t>SAINT-FONS ( Maurice,Valentin,Sauvanet )</t>
  </si>
  <si>
    <t>51'21</t>
  </si>
  <si>
    <t>AVIGNON ( Bec,Bajard )</t>
  </si>
  <si>
    <t>34'16</t>
  </si>
  <si>
    <t>CAM ( Suquet, Schmid )</t>
  </si>
  <si>
    <t>36'03</t>
  </si>
  <si>
    <t xml:space="preserve">GRENOBLE (Galoyer,Toumeyragues) </t>
  </si>
  <si>
    <t>MARTIGUES ( Auger,Le Delliou )</t>
  </si>
  <si>
    <t>40'32</t>
  </si>
  <si>
    <t>40'21</t>
  </si>
  <si>
    <t>CIOTAT ( Bardou,Danhiez )</t>
  </si>
  <si>
    <t>41'36</t>
  </si>
  <si>
    <t>SEYNOIS ( Gameiro,Routier )</t>
  </si>
  <si>
    <t>43'22</t>
  </si>
  <si>
    <t>RC MARSEILLE (Suquet,Desjardin,Desjardin,Audouard,Colombier,Bres B:Rebelle ) M</t>
  </si>
  <si>
    <t>35'37</t>
  </si>
  <si>
    <t>35'45</t>
  </si>
  <si>
    <t>FONTAINE ( Gevodant,Hubert,Bouvier,Giraud B:Frappart )</t>
  </si>
  <si>
    <t>36'10</t>
  </si>
  <si>
    <t>41'50</t>
  </si>
  <si>
    <t>32"38</t>
  </si>
  <si>
    <t>15'40</t>
  </si>
  <si>
    <t>PACA ( Franke,Pouchot,Munaro,Ordenner B:Coniglio )</t>
  </si>
  <si>
    <t>RC MARSEILLE ( Figerod,Arevalo,Arevalo,Marto,Thomine,MAdar B.Mori)</t>
  </si>
  <si>
    <t>14'11</t>
  </si>
  <si>
    <t>14'32</t>
  </si>
  <si>
    <t>SEYNOIS ( Berthelot,Benbekrite,Benbekrite,Dini B:Gameiro )</t>
  </si>
  <si>
    <t>14'42</t>
  </si>
  <si>
    <t>RC MARSEILLE (Ricci,Madar,Bana,Marto,Hayat,Imbert B:Figerod )</t>
  </si>
  <si>
    <t>15'22</t>
  </si>
  <si>
    <t>FONTAINE</t>
  </si>
  <si>
    <t>25'59</t>
  </si>
  <si>
    <t>VALRAS 19/05</t>
  </si>
  <si>
    <t>40'49</t>
  </si>
  <si>
    <t>ARBON ( Pfister )</t>
  </si>
  <si>
    <t>40'51</t>
  </si>
  <si>
    <t>BALARUC ( Dumas)</t>
  </si>
  <si>
    <t>46'32</t>
  </si>
  <si>
    <t>CHAMBERY ( Mascart )</t>
  </si>
  <si>
    <t>47'07</t>
  </si>
  <si>
    <t>38'18</t>
  </si>
  <si>
    <t>SETE AV (Dalmon,Quattrochi )</t>
  </si>
  <si>
    <t>36'38</t>
  </si>
  <si>
    <t>SETE ACBT ( Legeay,Lester )</t>
  </si>
  <si>
    <t>31'59</t>
  </si>
  <si>
    <t>VALENCE ( Campion,Felicioli,Coronnel,Meurillon B:Chalmandrier )</t>
  </si>
  <si>
    <t>32'35</t>
  </si>
  <si>
    <t>CASSIS (Montaggioni,Diaz,Perry,Cremer,Ordener B:Denjean)</t>
  </si>
  <si>
    <t>35'41</t>
  </si>
  <si>
    <t>38'34</t>
  </si>
  <si>
    <t>39'46</t>
  </si>
  <si>
    <t>BEAUCAIRE (Bommarito,Frizon,Danjoux,Fort B:Chantry ) M</t>
  </si>
  <si>
    <t>MIXTE BEZIER/VALRAS</t>
  </si>
  <si>
    <t>40'31</t>
  </si>
  <si>
    <t>42'51</t>
  </si>
  <si>
    <t>AJACCIO ( Ursat,Soychet )</t>
  </si>
  <si>
    <t>46'59</t>
  </si>
  <si>
    <t>BEZIER (Desplanche,Clerc )</t>
  </si>
  <si>
    <t>1h10</t>
  </si>
  <si>
    <t>39'27</t>
  </si>
  <si>
    <t>42'02</t>
  </si>
  <si>
    <t>SETE ACBT (Arlet,Amadei,Puech,Quentin B:Juge )</t>
  </si>
  <si>
    <t>SETE ACBT ( Tron,Tron,Salabert,Bour B:Legeay )</t>
  </si>
  <si>
    <t>1H00</t>
  </si>
  <si>
    <t>AJACIO</t>
  </si>
  <si>
    <t>AJACCIO</t>
  </si>
  <si>
    <t>49'33</t>
  </si>
  <si>
    <t>VALENCE ( Meurillon ]</t>
  </si>
  <si>
    <t>51'12</t>
  </si>
  <si>
    <t>51'18</t>
  </si>
  <si>
    <t>RCM ( Thuault ]</t>
  </si>
  <si>
    <t>53'01</t>
  </si>
  <si>
    <t>55'54</t>
  </si>
  <si>
    <t>CIOTAT (Sequin)</t>
  </si>
  <si>
    <t>57'54</t>
  </si>
  <si>
    <t>47'40</t>
  </si>
  <si>
    <t>MARSEILLE AAS ( Dieudonne,Pellegrino )</t>
  </si>
  <si>
    <t>BEAUCAIRE ( Pitras,Scott )</t>
  </si>
  <si>
    <t>RCM (Suquet,Desjardin )</t>
  </si>
  <si>
    <t>RCM (Bride,  Desjardin )</t>
  </si>
  <si>
    <t>CASSIS ( Vigier,Goujard )</t>
  </si>
  <si>
    <t xml:space="preserve">ASPTT (Portrait,Besnard) </t>
  </si>
  <si>
    <t>ASPTT ( Dalais,Varin )</t>
  </si>
  <si>
    <t>44'36</t>
  </si>
  <si>
    <t>45'00</t>
  </si>
  <si>
    <t>45'03</t>
  </si>
  <si>
    <t>45'27</t>
  </si>
  <si>
    <t>46'46</t>
  </si>
  <si>
    <t>46'48</t>
  </si>
  <si>
    <t>47'56</t>
  </si>
  <si>
    <t>48'00</t>
  </si>
  <si>
    <t>48'08</t>
  </si>
  <si>
    <t>48'11</t>
  </si>
  <si>
    <t>50'43</t>
  </si>
  <si>
    <t>53'24</t>
  </si>
  <si>
    <t>53'30</t>
  </si>
  <si>
    <t>54'25</t>
  </si>
  <si>
    <t>56'17</t>
  </si>
  <si>
    <t>56'53</t>
  </si>
  <si>
    <t>57'03</t>
  </si>
  <si>
    <t>CA MARSEILLE (Ferrando,Farrugia,Depierre,GregoireB:Bertrand )</t>
  </si>
  <si>
    <t>CA MARSEILLE ( Ferrando,Ronfle,Cordeau,Zanini B:Sauva )</t>
  </si>
  <si>
    <t>CASSIS (Camous,Soullard,Ordener,Lieutaud,Dupont B:Dupont)</t>
  </si>
  <si>
    <t>50'29</t>
  </si>
  <si>
    <t>46'25</t>
  </si>
  <si>
    <t>52'38</t>
  </si>
  <si>
    <t>45'49</t>
  </si>
  <si>
    <t>48'25</t>
  </si>
  <si>
    <t>42'14</t>
  </si>
  <si>
    <t>50'05</t>
  </si>
  <si>
    <t>51'32</t>
  </si>
  <si>
    <t>51'58</t>
  </si>
  <si>
    <t>54'16</t>
  </si>
  <si>
    <t>54'20</t>
  </si>
  <si>
    <t>CAM (Siebenarh,Peyrache)</t>
  </si>
  <si>
    <t>58'05</t>
  </si>
  <si>
    <t>MARIGNANE  (Perrin,Aubert )</t>
  </si>
  <si>
    <t>SAINT-FONS ( Girardot,Blanc)</t>
  </si>
  <si>
    <t>57'59</t>
  </si>
  <si>
    <t>1'03</t>
  </si>
  <si>
    <t>ASPTT ( France,Sanchez,Lebrun,Roth )</t>
  </si>
  <si>
    <t>44'54</t>
  </si>
  <si>
    <t>47'03</t>
  </si>
  <si>
    <t>51'43</t>
  </si>
  <si>
    <t xml:space="preserve">LANGUEDOC (Vente,Grech,Bellaton,Talierco ,Merieux,Bruneteau B:Juge )
</t>
  </si>
  <si>
    <t>25'02</t>
  </si>
  <si>
    <t>21'11</t>
  </si>
  <si>
    <t>23'06</t>
  </si>
  <si>
    <t>20'49</t>
  </si>
  <si>
    <t>CAM ( Biau,Givort,Lhote,Labry ,Idini,Blanc B:Sauva )</t>
  </si>
  <si>
    <t>TOULON (Diss,Gachet,Estienne 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</si>
</sst>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000"/>
    <numFmt numFmtId="174" formatCode="0.0"/>
  </numFmts>
  <fonts count="49">
    <font>
      <sz val="1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sz val="8"/>
      <name val="Comic Sans MS"/>
      <family val="4"/>
    </font>
    <font>
      <sz val="8"/>
      <name val="Arial"/>
      <family val="2"/>
    </font>
    <font>
      <b/>
      <sz val="8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i/>
      <sz val="8"/>
      <name val="Comic Sans MS"/>
      <family val="4"/>
    </font>
    <font>
      <b/>
      <i/>
      <sz val="8"/>
      <name val="Comic Sans MS"/>
      <family val="4"/>
    </font>
    <font>
      <b/>
      <i/>
      <sz val="10"/>
      <name val="Comic Sans MS"/>
      <family val="4"/>
    </font>
    <font>
      <b/>
      <sz val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8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8"/>
      <color theme="1"/>
      <name val="Comic Sans MS"/>
      <family val="4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30" borderId="0" applyNumberFormat="0" applyBorder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justify" vertic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 textRotation="45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textRotation="45"/>
    </xf>
    <xf numFmtId="0" fontId="3" fillId="40" borderId="15" xfId="0" applyFont="1" applyFill="1" applyBorder="1" applyAlignment="1">
      <alignment horizontal="center"/>
    </xf>
    <xf numFmtId="0" fontId="1" fillId="38" borderId="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 vertical="center" textRotation="45"/>
    </xf>
    <xf numFmtId="0" fontId="1" fillId="0" borderId="16" xfId="0" applyFont="1" applyBorder="1" applyAlignment="1">
      <alignment horizontal="center"/>
    </xf>
    <xf numFmtId="0" fontId="2" fillId="42" borderId="16" xfId="0" applyFont="1" applyFill="1" applyBorder="1" applyAlignment="1">
      <alignment horizontal="center"/>
    </xf>
    <xf numFmtId="0" fontId="1" fillId="42" borderId="16" xfId="0" applyFont="1" applyFill="1" applyBorder="1" applyAlignment="1">
      <alignment horizontal="center"/>
    </xf>
    <xf numFmtId="0" fontId="0" fillId="38" borderId="16" xfId="0" applyFill="1" applyBorder="1" applyAlignment="1">
      <alignment/>
    </xf>
    <xf numFmtId="0" fontId="1" fillId="38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/>
    </xf>
    <xf numFmtId="0" fontId="10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8" borderId="10" xfId="0" applyNumberFormat="1" applyFont="1" applyFill="1" applyBorder="1" applyAlignment="1">
      <alignment horizontal="center"/>
    </xf>
    <xf numFmtId="0" fontId="10" fillId="43" borderId="10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/>
    </xf>
    <xf numFmtId="0" fontId="5" fillId="43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3" fillId="43" borderId="0" xfId="0" applyFont="1" applyFill="1" applyBorder="1" applyAlignment="1">
      <alignment/>
    </xf>
    <xf numFmtId="0" fontId="12" fillId="39" borderId="11" xfId="0" applyFont="1" applyFill="1" applyBorder="1" applyAlignment="1">
      <alignment horizontal="center" textRotation="45"/>
    </xf>
    <xf numFmtId="0" fontId="1" fillId="43" borderId="10" xfId="0" applyFont="1" applyFill="1" applyBorder="1" applyAlignment="1">
      <alignment horizontal="center"/>
    </xf>
    <xf numFmtId="0" fontId="2" fillId="43" borderId="10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/>
    </xf>
    <xf numFmtId="0" fontId="3" fillId="44" borderId="1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43" borderId="17" xfId="0" applyFont="1" applyFill="1" applyBorder="1" applyAlignment="1">
      <alignment horizontal="center"/>
    </xf>
    <xf numFmtId="0" fontId="3" fillId="44" borderId="10" xfId="0" applyFont="1" applyFill="1" applyBorder="1" applyAlignment="1">
      <alignment/>
    </xf>
    <xf numFmtId="0" fontId="3" fillId="33" borderId="18" xfId="0" applyFont="1" applyFill="1" applyBorder="1" applyAlignment="1">
      <alignment horizontal="center" vertical="center"/>
    </xf>
    <xf numFmtId="0" fontId="3" fillId="43" borderId="10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10" fillId="43" borderId="21" xfId="0" applyFont="1" applyFill="1" applyBorder="1" applyAlignment="1">
      <alignment horizontal="center"/>
    </xf>
    <xf numFmtId="0" fontId="3" fillId="43" borderId="20" xfId="0" applyNumberFormat="1" applyFont="1" applyFill="1" applyBorder="1" applyAlignment="1">
      <alignment horizontal="center"/>
    </xf>
    <xf numFmtId="0" fontId="3" fillId="43" borderId="21" xfId="0" applyFont="1" applyFill="1" applyBorder="1" applyAlignment="1">
      <alignment horizontal="center"/>
    </xf>
    <xf numFmtId="0" fontId="3" fillId="43" borderId="20" xfId="0" applyNumberFormat="1" applyFont="1" applyFill="1" applyBorder="1" applyAlignment="1">
      <alignment horizontal="center"/>
    </xf>
    <xf numFmtId="0" fontId="3" fillId="43" borderId="20" xfId="0" applyFont="1" applyFill="1" applyBorder="1" applyAlignment="1">
      <alignment horizontal="center"/>
    </xf>
    <xf numFmtId="0" fontId="3" fillId="43" borderId="21" xfId="0" applyFont="1" applyFill="1" applyBorder="1" applyAlignment="1">
      <alignment horizontal="center"/>
    </xf>
    <xf numFmtId="0" fontId="5" fillId="43" borderId="21" xfId="0" applyFont="1" applyFill="1" applyBorder="1" applyAlignment="1">
      <alignment horizontal="center"/>
    </xf>
    <xf numFmtId="0" fontId="3" fillId="43" borderId="20" xfId="0" applyFont="1" applyFill="1" applyBorder="1" applyAlignment="1">
      <alignment horizontal="center"/>
    </xf>
    <xf numFmtId="0" fontId="5" fillId="43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44" borderId="20" xfId="0" applyFont="1" applyFill="1" applyBorder="1" applyAlignment="1">
      <alignment/>
    </xf>
    <xf numFmtId="0" fontId="3" fillId="44" borderId="21" xfId="0" applyFont="1" applyFill="1" applyBorder="1" applyAlignment="1">
      <alignment/>
    </xf>
    <xf numFmtId="0" fontId="3" fillId="38" borderId="22" xfId="0" applyFont="1" applyFill="1" applyBorder="1" applyAlignment="1">
      <alignment horizontal="center"/>
    </xf>
    <xf numFmtId="0" fontId="10" fillId="43" borderId="20" xfId="0" applyFont="1" applyFill="1" applyBorder="1" applyAlignment="1">
      <alignment horizontal="center"/>
    </xf>
    <xf numFmtId="0" fontId="9" fillId="43" borderId="20" xfId="0" applyFont="1" applyFill="1" applyBorder="1" applyAlignment="1">
      <alignment horizontal="center"/>
    </xf>
    <xf numFmtId="0" fontId="3" fillId="43" borderId="21" xfId="0" applyNumberFormat="1" applyFont="1" applyFill="1" applyBorder="1" applyAlignment="1">
      <alignment horizontal="center"/>
    </xf>
    <xf numFmtId="0" fontId="5" fillId="43" borderId="20" xfId="0" applyFont="1" applyFill="1" applyBorder="1" applyAlignment="1">
      <alignment horizontal="center"/>
    </xf>
    <xf numFmtId="0" fontId="9" fillId="43" borderId="21" xfId="0" applyFont="1" applyFill="1" applyBorder="1" applyAlignment="1">
      <alignment horizontal="center"/>
    </xf>
    <xf numFmtId="0" fontId="3" fillId="44" borderId="20" xfId="0" applyFont="1" applyFill="1" applyBorder="1" applyAlignment="1">
      <alignment horizontal="center" vertical="center"/>
    </xf>
    <xf numFmtId="0" fontId="3" fillId="44" borderId="21" xfId="0" applyFont="1" applyFill="1" applyBorder="1" applyAlignment="1">
      <alignment horizontal="center"/>
    </xf>
    <xf numFmtId="0" fontId="3" fillId="44" borderId="20" xfId="0" applyFont="1" applyFill="1" applyBorder="1" applyAlignment="1">
      <alignment horizontal="center"/>
    </xf>
    <xf numFmtId="0" fontId="3" fillId="43" borderId="23" xfId="0" applyFont="1" applyFill="1" applyBorder="1" applyAlignment="1">
      <alignment horizontal="center"/>
    </xf>
    <xf numFmtId="0" fontId="3" fillId="43" borderId="2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textRotation="45"/>
    </xf>
    <xf numFmtId="0" fontId="1" fillId="34" borderId="11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 textRotation="45"/>
    </xf>
    <xf numFmtId="0" fontId="2" fillId="39" borderId="19" xfId="0" applyFont="1" applyFill="1" applyBorder="1" applyAlignment="1">
      <alignment horizontal="center" textRotation="45"/>
    </xf>
    <xf numFmtId="0" fontId="1" fillId="33" borderId="1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40" borderId="15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2" fillId="45" borderId="10" xfId="0" applyFont="1" applyFill="1" applyBorder="1" applyAlignment="1">
      <alignment horizontal="center"/>
    </xf>
    <xf numFmtId="0" fontId="3" fillId="4" borderId="20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0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1" fontId="10" fillId="10" borderId="20" xfId="0" applyNumberFormat="1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0" fontId="10" fillId="10" borderId="21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1" fontId="3" fillId="4" borderId="20" xfId="0" applyNumberFormat="1" applyFont="1" applyFill="1" applyBorder="1" applyAlignment="1">
      <alignment horizontal="center"/>
    </xf>
    <xf numFmtId="0" fontId="10" fillId="10" borderId="20" xfId="0" applyNumberFormat="1" applyFont="1" applyFill="1" applyBorder="1" applyAlignment="1">
      <alignment horizontal="center"/>
    </xf>
    <xf numFmtId="1" fontId="10" fillId="4" borderId="20" xfId="0" applyNumberFormat="1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10" fillId="13" borderId="20" xfId="0" applyFont="1" applyFill="1" applyBorder="1" applyAlignment="1">
      <alignment horizontal="center"/>
    </xf>
    <xf numFmtId="0" fontId="10" fillId="13" borderId="10" xfId="0" applyFont="1" applyFill="1" applyBorder="1" applyAlignment="1">
      <alignment horizontal="center"/>
    </xf>
    <xf numFmtId="0" fontId="10" fillId="13" borderId="21" xfId="0" applyFont="1" applyFill="1" applyBorder="1" applyAlignment="1">
      <alignment horizontal="center"/>
    </xf>
    <xf numFmtId="0" fontId="9" fillId="7" borderId="21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3" fillId="13" borderId="20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0" fontId="3" fillId="13" borderId="21" xfId="0" applyFont="1" applyFill="1" applyBorder="1" applyAlignment="1">
      <alignment horizontal="center"/>
    </xf>
    <xf numFmtId="0" fontId="10" fillId="13" borderId="21" xfId="0" applyFont="1" applyFill="1" applyBorder="1" applyAlignment="1" quotePrefix="1">
      <alignment horizontal="center"/>
    </xf>
    <xf numFmtId="0" fontId="9" fillId="7" borderId="10" xfId="0" applyFont="1" applyFill="1" applyBorder="1" applyAlignment="1">
      <alignment horizontal="center"/>
    </xf>
    <xf numFmtId="0" fontId="3" fillId="46" borderId="20" xfId="0" applyFont="1" applyFill="1" applyBorder="1" applyAlignment="1">
      <alignment horizontal="center"/>
    </xf>
    <xf numFmtId="0" fontId="3" fillId="46" borderId="10" xfId="0" applyFont="1" applyFill="1" applyBorder="1" applyAlignment="1">
      <alignment horizontal="center"/>
    </xf>
    <xf numFmtId="0" fontId="3" fillId="46" borderId="21" xfId="0" applyFont="1" applyFill="1" applyBorder="1" applyAlignment="1">
      <alignment horizontal="center" vertical="center"/>
    </xf>
    <xf numFmtId="0" fontId="3" fillId="7" borderId="20" xfId="0" applyNumberFormat="1" applyFont="1" applyFill="1" applyBorder="1" applyAlignment="1">
      <alignment horizontal="center"/>
    </xf>
    <xf numFmtId="0" fontId="3" fillId="7" borderId="20" xfId="0" applyNumberFormat="1" applyFont="1" applyFill="1" applyBorder="1" applyAlignment="1">
      <alignment horizontal="center"/>
    </xf>
    <xf numFmtId="1" fontId="48" fillId="13" borderId="20" xfId="0" applyNumberFormat="1" applyFont="1" applyFill="1" applyBorder="1" applyAlignment="1">
      <alignment horizontal="center"/>
    </xf>
    <xf numFmtId="0" fontId="48" fillId="13" borderId="10" xfId="0" applyFont="1" applyFill="1" applyBorder="1" applyAlignment="1">
      <alignment horizontal="center"/>
    </xf>
    <xf numFmtId="0" fontId="48" fillId="13" borderId="21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 vertical="center" wrapText="1"/>
    </xf>
    <xf numFmtId="1" fontId="10" fillId="13" borderId="20" xfId="0" applyNumberFormat="1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5" fillId="7" borderId="21" xfId="0" applyFont="1" applyFill="1" applyBorder="1" applyAlignment="1">
      <alignment horizontal="center"/>
    </xf>
    <xf numFmtId="0" fontId="5" fillId="7" borderId="21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1" fillId="48" borderId="0" xfId="0" applyFont="1" applyFill="1" applyAlignment="1">
      <alignment horizontal="center"/>
    </xf>
    <xf numFmtId="0" fontId="1" fillId="49" borderId="10" xfId="0" applyFont="1" applyFill="1" applyBorder="1" applyAlignment="1">
      <alignment horizontal="center"/>
    </xf>
    <xf numFmtId="0" fontId="2" fillId="50" borderId="11" xfId="0" applyFont="1" applyFill="1" applyBorder="1" applyAlignment="1">
      <alignment horizontal="center" vertical="center"/>
    </xf>
    <xf numFmtId="0" fontId="2" fillId="51" borderId="10" xfId="0" applyFont="1" applyFill="1" applyBorder="1" applyAlignment="1">
      <alignment horizontal="center"/>
    </xf>
    <xf numFmtId="0" fontId="10" fillId="10" borderId="20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5" fillId="10" borderId="21" xfId="0" applyFont="1" applyFill="1" applyBorder="1" applyAlignment="1">
      <alignment horizontal="center"/>
    </xf>
    <xf numFmtId="0" fontId="5" fillId="10" borderId="20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3" fillId="10" borderId="21" xfId="0" applyFont="1" applyFill="1" applyBorder="1" applyAlignment="1">
      <alignment horizontal="center"/>
    </xf>
    <xf numFmtId="0" fontId="3" fillId="52" borderId="20" xfId="0" applyFont="1" applyFill="1" applyBorder="1" applyAlignment="1">
      <alignment horizontal="center" vertical="center"/>
    </xf>
    <xf numFmtId="0" fontId="3" fillId="52" borderId="10" xfId="0" applyFont="1" applyFill="1" applyBorder="1" applyAlignment="1">
      <alignment horizontal="center" vertical="center"/>
    </xf>
    <xf numFmtId="0" fontId="3" fillId="52" borderId="21" xfId="0" applyFont="1" applyFill="1" applyBorder="1" applyAlignment="1">
      <alignment horizontal="center" vertical="center"/>
    </xf>
    <xf numFmtId="0" fontId="3" fillId="52" borderId="21" xfId="0" applyFont="1" applyFill="1" applyBorder="1" applyAlignment="1">
      <alignment horizontal="center"/>
    </xf>
    <xf numFmtId="0" fontId="3" fillId="52" borderId="10" xfId="0" applyFont="1" applyFill="1" applyBorder="1" applyAlignment="1">
      <alignment/>
    </xf>
    <xf numFmtId="0" fontId="10" fillId="53" borderId="21" xfId="0" applyFont="1" applyFill="1" applyBorder="1" applyAlignment="1">
      <alignment/>
    </xf>
    <xf numFmtId="0" fontId="9" fillId="4" borderId="20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3" fillId="52" borderId="10" xfId="0" applyFont="1" applyFill="1" applyBorder="1" applyAlignment="1">
      <alignment vertical="center"/>
    </xf>
    <xf numFmtId="0" fontId="3" fillId="46" borderId="10" xfId="0" applyFont="1" applyFill="1" applyBorder="1" applyAlignment="1">
      <alignment/>
    </xf>
    <xf numFmtId="0" fontId="3" fillId="46" borderId="21" xfId="0" applyFont="1" applyFill="1" applyBorder="1" applyAlignment="1">
      <alignment/>
    </xf>
    <xf numFmtId="0" fontId="3" fillId="52" borderId="20" xfId="0" applyFont="1" applyFill="1" applyBorder="1" applyAlignment="1">
      <alignment horizontal="center"/>
    </xf>
    <xf numFmtId="0" fontId="10" fillId="19" borderId="20" xfId="0" applyFont="1" applyFill="1" applyBorder="1" applyAlignment="1">
      <alignment horizontal="center"/>
    </xf>
    <xf numFmtId="0" fontId="10" fillId="19" borderId="10" xfId="0" applyFont="1" applyFill="1" applyBorder="1" applyAlignment="1">
      <alignment horizontal="center"/>
    </xf>
    <xf numFmtId="0" fontId="10" fillId="19" borderId="21" xfId="0" applyFont="1" applyFill="1" applyBorder="1" applyAlignment="1">
      <alignment horizontal="center"/>
    </xf>
    <xf numFmtId="0" fontId="5" fillId="13" borderId="20" xfId="0" applyFont="1" applyFill="1" applyBorder="1" applyAlignment="1">
      <alignment horizontal="center"/>
    </xf>
    <xf numFmtId="0" fontId="5" fillId="13" borderId="10" xfId="0" applyFont="1" applyFill="1" applyBorder="1" applyAlignment="1">
      <alignment horizontal="center"/>
    </xf>
    <xf numFmtId="0" fontId="5" fillId="13" borderId="21" xfId="0" applyFont="1" applyFill="1" applyBorder="1" applyAlignment="1">
      <alignment horizontal="center"/>
    </xf>
    <xf numFmtId="0" fontId="2" fillId="5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top" wrapText="1"/>
    </xf>
    <xf numFmtId="0" fontId="3" fillId="46" borderId="21" xfId="0" applyFont="1" applyFill="1" applyBorder="1" applyAlignment="1">
      <alignment horizontal="center"/>
    </xf>
    <xf numFmtId="0" fontId="3" fillId="43" borderId="26" xfId="0" applyFont="1" applyFill="1" applyBorder="1" applyAlignment="1">
      <alignment horizontal="center"/>
    </xf>
    <xf numFmtId="0" fontId="3" fillId="43" borderId="27" xfId="0" applyFont="1" applyFill="1" applyBorder="1" applyAlignment="1">
      <alignment horizontal="center"/>
    </xf>
    <xf numFmtId="0" fontId="3" fillId="43" borderId="28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 vertical="center"/>
    </xf>
    <xf numFmtId="0" fontId="3" fillId="43" borderId="14" xfId="0" applyFont="1" applyFill="1" applyBorder="1" applyAlignment="1">
      <alignment horizontal="center"/>
    </xf>
    <xf numFmtId="0" fontId="5" fillId="43" borderId="14" xfId="0" applyFont="1" applyFill="1" applyBorder="1" applyAlignment="1">
      <alignment horizontal="center"/>
    </xf>
    <xf numFmtId="0" fontId="3" fillId="43" borderId="29" xfId="0" applyFont="1" applyFill="1" applyBorder="1" applyAlignment="1">
      <alignment horizontal="center"/>
    </xf>
    <xf numFmtId="0" fontId="3" fillId="43" borderId="30" xfId="0" applyFont="1" applyFill="1" applyBorder="1" applyAlignment="1">
      <alignment horizontal="center"/>
    </xf>
    <xf numFmtId="0" fontId="3" fillId="43" borderId="31" xfId="0" applyFont="1" applyFill="1" applyBorder="1" applyAlignment="1">
      <alignment horizontal="center"/>
    </xf>
    <xf numFmtId="0" fontId="3" fillId="46" borderId="27" xfId="0" applyFont="1" applyFill="1" applyBorder="1" applyAlignment="1">
      <alignment/>
    </xf>
    <xf numFmtId="0" fontId="3" fillId="44" borderId="32" xfId="0" applyFont="1" applyFill="1" applyBorder="1" applyAlignment="1">
      <alignment/>
    </xf>
    <xf numFmtId="0" fontId="10" fillId="54" borderId="20" xfId="0" applyFont="1" applyFill="1" applyBorder="1" applyAlignment="1">
      <alignment horizontal="center"/>
    </xf>
    <xf numFmtId="0" fontId="10" fillId="54" borderId="10" xfId="0" applyFont="1" applyFill="1" applyBorder="1" applyAlignment="1">
      <alignment horizontal="center"/>
    </xf>
    <xf numFmtId="0" fontId="10" fillId="54" borderId="21" xfId="0" applyFont="1" applyFill="1" applyBorder="1" applyAlignment="1">
      <alignment horizontal="center"/>
    </xf>
    <xf numFmtId="0" fontId="2" fillId="55" borderId="10" xfId="0" applyFont="1" applyFill="1" applyBorder="1" applyAlignment="1">
      <alignment horizontal="center"/>
    </xf>
    <xf numFmtId="0" fontId="1" fillId="56" borderId="11" xfId="0" applyFont="1" applyFill="1" applyBorder="1" applyAlignment="1">
      <alignment horizontal="center" vertical="center" textRotation="90"/>
    </xf>
    <xf numFmtId="0" fontId="3" fillId="56" borderId="11" xfId="0" applyFont="1" applyFill="1" applyBorder="1" applyAlignment="1">
      <alignment horizontal="center" vertical="center" textRotation="90"/>
    </xf>
    <xf numFmtId="0" fontId="2" fillId="39" borderId="11" xfId="0" applyNumberFormat="1" applyFont="1" applyFill="1" applyBorder="1" applyAlignment="1">
      <alignment horizontal="center" textRotation="45"/>
    </xf>
    <xf numFmtId="0" fontId="5" fillId="43" borderId="27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43" borderId="27" xfId="0" applyFont="1" applyFill="1" applyBorder="1" applyAlignment="1">
      <alignment horizontal="center"/>
    </xf>
    <xf numFmtId="0" fontId="3" fillId="43" borderId="27" xfId="0" applyNumberFormat="1" applyFont="1" applyFill="1" applyBorder="1" applyAlignment="1">
      <alignment horizontal="center"/>
    </xf>
    <xf numFmtId="0" fontId="10" fillId="38" borderId="14" xfId="0" applyNumberFormat="1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9" fillId="38" borderId="32" xfId="0" applyNumberFormat="1" applyFont="1" applyFill="1" applyBorder="1" applyAlignment="1">
      <alignment horizontal="center"/>
    </xf>
    <xf numFmtId="0" fontId="3" fillId="44" borderId="27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46" borderId="27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44" borderId="30" xfId="0" applyFont="1" applyFill="1" applyBorder="1" applyAlignment="1">
      <alignment horizontal="center"/>
    </xf>
    <xf numFmtId="0" fontId="10" fillId="13" borderId="26" xfId="0" applyFont="1" applyFill="1" applyBorder="1" applyAlignment="1">
      <alignment horizontal="center"/>
    </xf>
    <xf numFmtId="0" fontId="3" fillId="44" borderId="27" xfId="0" applyFont="1" applyFill="1" applyBorder="1" applyAlignment="1">
      <alignment horizontal="center"/>
    </xf>
    <xf numFmtId="0" fontId="3" fillId="44" borderId="14" xfId="0" applyFont="1" applyFill="1" applyBorder="1" applyAlignment="1">
      <alignment horizontal="center"/>
    </xf>
    <xf numFmtId="0" fontId="10" fillId="13" borderId="27" xfId="0" applyFont="1" applyFill="1" applyBorder="1" applyAlignment="1">
      <alignment horizontal="center"/>
    </xf>
    <xf numFmtId="0" fontId="3" fillId="44" borderId="31" xfId="0" applyFont="1" applyFill="1" applyBorder="1" applyAlignment="1">
      <alignment horizontal="center"/>
    </xf>
    <xf numFmtId="0" fontId="10" fillId="13" borderId="28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0" fontId="3" fillId="43" borderId="26" xfId="0" applyFont="1" applyFill="1" applyBorder="1" applyAlignment="1">
      <alignment horizontal="center"/>
    </xf>
    <xf numFmtId="0" fontId="3" fillId="44" borderId="26" xfId="0" applyFont="1" applyFill="1" applyBorder="1" applyAlignment="1">
      <alignment/>
    </xf>
    <xf numFmtId="0" fontId="3" fillId="44" borderId="28" xfId="0" applyFont="1" applyFill="1" applyBorder="1" applyAlignment="1">
      <alignment/>
    </xf>
    <xf numFmtId="0" fontId="5" fillId="43" borderId="28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52" borderId="10" xfId="0" applyFont="1" applyFill="1" applyBorder="1" applyAlignment="1">
      <alignment horizontal="center"/>
    </xf>
    <xf numFmtId="0" fontId="3" fillId="4" borderId="21" xfId="0" applyFont="1" applyFill="1" applyBorder="1" applyAlignment="1" quotePrefix="1">
      <alignment horizontal="center"/>
    </xf>
    <xf numFmtId="0" fontId="2" fillId="57" borderId="11" xfId="0" applyFont="1" applyFill="1" applyBorder="1" applyAlignment="1">
      <alignment horizontal="center" vertical="center"/>
    </xf>
    <xf numFmtId="0" fontId="2" fillId="57" borderId="33" xfId="0" applyFont="1" applyFill="1" applyBorder="1" applyAlignment="1">
      <alignment horizontal="center" vertical="center"/>
    </xf>
    <xf numFmtId="0" fontId="3" fillId="56" borderId="13" xfId="0" applyFont="1" applyFill="1" applyBorder="1" applyAlignment="1">
      <alignment horizontal="center" vertical="center" textRotation="90"/>
    </xf>
    <xf numFmtId="0" fontId="3" fillId="56" borderId="11" xfId="0" applyFont="1" applyFill="1" applyBorder="1" applyAlignment="1">
      <alignment horizontal="center" vertical="center" textRotation="90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58" borderId="3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1" fillId="56" borderId="11" xfId="0" applyFont="1" applyFill="1" applyBorder="1" applyAlignment="1">
      <alignment horizontal="center" vertical="center" textRotation="90"/>
    </xf>
    <xf numFmtId="0" fontId="11" fillId="56" borderId="33" xfId="0" applyFont="1" applyFill="1" applyBorder="1" applyAlignment="1">
      <alignment horizontal="center" vertical="center"/>
    </xf>
    <xf numFmtId="0" fontId="11" fillId="56" borderId="13" xfId="0" applyFont="1" applyFill="1" applyBorder="1" applyAlignment="1">
      <alignment horizontal="center" vertical="center"/>
    </xf>
    <xf numFmtId="0" fontId="1" fillId="56" borderId="27" xfId="0" applyFont="1" applyFill="1" applyBorder="1" applyAlignment="1">
      <alignment horizontal="center" vertical="center" textRotation="90"/>
    </xf>
    <xf numFmtId="0" fontId="1" fillId="56" borderId="38" xfId="0" applyFont="1" applyFill="1" applyBorder="1" applyAlignment="1">
      <alignment horizontal="center" vertical="center" textRotation="90"/>
    </xf>
    <xf numFmtId="0" fontId="1" fillId="56" borderId="17" xfId="0" applyFont="1" applyFill="1" applyBorder="1" applyAlignment="1">
      <alignment horizontal="center" vertical="center" textRotation="90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10" fillId="56" borderId="13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B1">
      <selection activeCell="F16" sqref="F16:G16"/>
    </sheetView>
  </sheetViews>
  <sheetFormatPr defaultColWidth="11.421875" defaultRowHeight="12.75"/>
  <cols>
    <col min="1" max="1" width="5.28125" style="2" customWidth="1"/>
    <col min="2" max="2" width="22.7109375" style="1" customWidth="1"/>
    <col min="3" max="3" width="11.421875" style="1" customWidth="1"/>
    <col min="4" max="10" width="12.57421875" style="1" customWidth="1"/>
    <col min="11" max="14" width="11.421875" style="1" customWidth="1"/>
    <col min="15" max="16384" width="11.421875" style="2" customWidth="1"/>
  </cols>
  <sheetData>
    <row r="1" spans="1:11" ht="25.5" customHeight="1">
      <c r="A1" s="233"/>
      <c r="B1" s="234"/>
      <c r="C1" s="28">
        <f aca="true" t="shared" si="0" ref="C1:J1">SUM(C3:C45)</f>
        <v>846</v>
      </c>
      <c r="D1" s="28">
        <f t="shared" si="0"/>
        <v>39</v>
      </c>
      <c r="E1" s="28">
        <f t="shared" si="0"/>
        <v>197</v>
      </c>
      <c r="F1" s="28">
        <f t="shared" si="0"/>
        <v>129</v>
      </c>
      <c r="G1" s="28">
        <f t="shared" si="0"/>
        <v>179</v>
      </c>
      <c r="H1" s="28">
        <f t="shared" si="0"/>
        <v>124</v>
      </c>
      <c r="I1" s="28">
        <f t="shared" si="0"/>
        <v>56</v>
      </c>
      <c r="J1" s="28">
        <f t="shared" si="0"/>
        <v>122</v>
      </c>
      <c r="K1" s="29"/>
    </row>
    <row r="2" spans="2:12" ht="16.5">
      <c r="B2" s="3" t="s">
        <v>0</v>
      </c>
      <c r="C2" s="3" t="s">
        <v>35</v>
      </c>
      <c r="D2" s="27" t="s">
        <v>39</v>
      </c>
      <c r="E2" s="27" t="s">
        <v>1</v>
      </c>
      <c r="F2" s="27" t="s">
        <v>61</v>
      </c>
      <c r="G2" s="27" t="s">
        <v>8</v>
      </c>
      <c r="H2" s="27" t="s">
        <v>57</v>
      </c>
      <c r="I2" s="27" t="s">
        <v>49</v>
      </c>
      <c r="J2" s="27" t="s">
        <v>3</v>
      </c>
      <c r="K2" s="30"/>
      <c r="L2" s="25"/>
    </row>
    <row r="3" spans="1:12" ht="16.5">
      <c r="A3" s="3">
        <v>1</v>
      </c>
      <c r="B3" s="151" t="s">
        <v>41</v>
      </c>
      <c r="C3" s="151">
        <f aca="true" t="shared" si="1" ref="C3:C45">SUM(D3:J3)</f>
        <v>105</v>
      </c>
      <c r="D3" s="45">
        <v>0</v>
      </c>
      <c r="E3" s="45">
        <v>9</v>
      </c>
      <c r="F3" s="100">
        <v>29</v>
      </c>
      <c r="G3" s="100">
        <v>39</v>
      </c>
      <c r="H3" s="100">
        <v>23</v>
      </c>
      <c r="I3" s="45">
        <v>0</v>
      </c>
      <c r="J3" s="45">
        <v>5</v>
      </c>
      <c r="K3" s="32"/>
      <c r="L3" s="25"/>
    </row>
    <row r="4" spans="1:12" ht="16.5">
      <c r="A4" s="3">
        <v>3</v>
      </c>
      <c r="B4" s="181" t="s">
        <v>3</v>
      </c>
      <c r="C4" s="181">
        <f t="shared" si="1"/>
        <v>97</v>
      </c>
      <c r="D4" s="45">
        <v>10</v>
      </c>
      <c r="E4" s="45">
        <v>12</v>
      </c>
      <c r="F4" s="45">
        <v>9</v>
      </c>
      <c r="G4" s="5">
        <v>16</v>
      </c>
      <c r="H4" s="5">
        <v>21</v>
      </c>
      <c r="I4" s="45">
        <v>5</v>
      </c>
      <c r="J4" s="100">
        <v>24</v>
      </c>
      <c r="K4" s="31"/>
      <c r="L4" s="25"/>
    </row>
    <row r="5" spans="1:14" ht="16.5">
      <c r="A5" s="3">
        <v>2</v>
      </c>
      <c r="B5" s="151" t="s">
        <v>40</v>
      </c>
      <c r="C5" s="151">
        <f t="shared" si="1"/>
        <v>81</v>
      </c>
      <c r="D5" s="45">
        <v>2</v>
      </c>
      <c r="E5" s="45">
        <v>16</v>
      </c>
      <c r="F5" s="45">
        <v>2</v>
      </c>
      <c r="G5" s="45">
        <v>33</v>
      </c>
      <c r="H5" s="45">
        <v>8</v>
      </c>
      <c r="I5" s="5">
        <v>0</v>
      </c>
      <c r="J5" s="5">
        <v>20</v>
      </c>
      <c r="M5" s="2"/>
      <c r="N5" s="2"/>
    </row>
    <row r="6" spans="1:12" ht="16.5">
      <c r="A6" s="3">
        <v>4</v>
      </c>
      <c r="B6" s="4" t="s">
        <v>55</v>
      </c>
      <c r="C6" s="4">
        <f t="shared" si="1"/>
        <v>59</v>
      </c>
      <c r="D6" s="45">
        <v>0</v>
      </c>
      <c r="E6" s="5">
        <v>9</v>
      </c>
      <c r="F6" s="26">
        <v>21</v>
      </c>
      <c r="G6" s="45">
        <v>0</v>
      </c>
      <c r="H6" s="45">
        <v>5</v>
      </c>
      <c r="I6" s="198">
        <v>12</v>
      </c>
      <c r="J6" s="45">
        <v>12</v>
      </c>
      <c r="K6" s="32"/>
      <c r="L6" s="25"/>
    </row>
    <row r="7" spans="1:12" ht="16.5">
      <c r="A7" s="3">
        <v>6</v>
      </c>
      <c r="B7" s="4" t="s">
        <v>43</v>
      </c>
      <c r="C7" s="4">
        <f t="shared" si="1"/>
        <v>47</v>
      </c>
      <c r="D7" s="45">
        <v>6</v>
      </c>
      <c r="E7" s="45">
        <v>6</v>
      </c>
      <c r="F7" s="45">
        <v>1</v>
      </c>
      <c r="G7" s="45">
        <v>10</v>
      </c>
      <c r="H7" s="26">
        <v>10</v>
      </c>
      <c r="I7" s="45">
        <v>0</v>
      </c>
      <c r="J7" s="45">
        <v>14</v>
      </c>
      <c r="K7" s="32"/>
      <c r="L7" s="25"/>
    </row>
    <row r="8" spans="1:12" ht="16.5">
      <c r="A8" s="3">
        <v>7</v>
      </c>
      <c r="B8" s="4" t="s">
        <v>60</v>
      </c>
      <c r="C8" s="4">
        <f t="shared" si="1"/>
        <v>43</v>
      </c>
      <c r="D8" s="45">
        <v>0</v>
      </c>
      <c r="E8" s="45">
        <v>6</v>
      </c>
      <c r="F8" s="45">
        <v>13</v>
      </c>
      <c r="G8" s="45">
        <v>10</v>
      </c>
      <c r="H8" s="45">
        <v>0</v>
      </c>
      <c r="I8" s="45">
        <v>10</v>
      </c>
      <c r="J8" s="45">
        <v>4</v>
      </c>
      <c r="K8" s="31"/>
      <c r="L8" s="25"/>
    </row>
    <row r="9" spans="1:12" ht="16.5">
      <c r="A9" s="3">
        <v>10</v>
      </c>
      <c r="B9" s="4" t="s">
        <v>39</v>
      </c>
      <c r="C9" s="4">
        <f t="shared" si="1"/>
        <v>42</v>
      </c>
      <c r="D9" s="141">
        <v>15</v>
      </c>
      <c r="E9" s="45">
        <v>21</v>
      </c>
      <c r="F9" s="45">
        <v>0</v>
      </c>
      <c r="G9" s="45">
        <v>6</v>
      </c>
      <c r="H9" s="45">
        <v>0</v>
      </c>
      <c r="I9" s="45">
        <v>0</v>
      </c>
      <c r="J9" s="45">
        <v>0</v>
      </c>
      <c r="K9" s="31"/>
      <c r="L9" s="25"/>
    </row>
    <row r="10" spans="1:12" ht="16.5">
      <c r="A10" s="50">
        <v>5</v>
      </c>
      <c r="B10" s="51" t="s">
        <v>4</v>
      </c>
      <c r="C10" s="4">
        <f t="shared" si="1"/>
        <v>41</v>
      </c>
      <c r="D10" s="52">
        <v>6</v>
      </c>
      <c r="E10" s="52">
        <v>10</v>
      </c>
      <c r="F10" s="52">
        <v>0</v>
      </c>
      <c r="G10" s="52">
        <v>13</v>
      </c>
      <c r="H10" s="52">
        <v>4</v>
      </c>
      <c r="I10" s="52">
        <v>0</v>
      </c>
      <c r="J10" s="52">
        <v>8</v>
      </c>
      <c r="K10" s="31"/>
      <c r="L10" s="25"/>
    </row>
    <row r="11" spans="1:12" ht="16.5">
      <c r="A11" s="3">
        <v>11</v>
      </c>
      <c r="B11" s="4" t="s">
        <v>57</v>
      </c>
      <c r="C11" s="4">
        <f t="shared" si="1"/>
        <v>39</v>
      </c>
      <c r="D11" s="5">
        <v>0</v>
      </c>
      <c r="E11" s="45">
        <v>8</v>
      </c>
      <c r="F11" s="45">
        <v>4</v>
      </c>
      <c r="G11" s="5">
        <v>4</v>
      </c>
      <c r="H11" s="45">
        <v>14</v>
      </c>
      <c r="I11" s="45">
        <v>4</v>
      </c>
      <c r="J11" s="45">
        <v>5</v>
      </c>
      <c r="K11" s="31"/>
      <c r="L11" s="25"/>
    </row>
    <row r="12" spans="1:14" ht="16.5">
      <c r="A12" s="3">
        <v>8</v>
      </c>
      <c r="B12" s="4" t="s">
        <v>37</v>
      </c>
      <c r="C12" s="4">
        <f t="shared" si="1"/>
        <v>33</v>
      </c>
      <c r="D12" s="45">
        <v>0</v>
      </c>
      <c r="E12" s="100">
        <v>26</v>
      </c>
      <c r="F12" s="45">
        <v>0</v>
      </c>
      <c r="G12" s="45">
        <v>5</v>
      </c>
      <c r="H12" s="45">
        <v>0</v>
      </c>
      <c r="I12" s="45">
        <v>0</v>
      </c>
      <c r="J12" s="26">
        <v>2</v>
      </c>
      <c r="M12" s="2"/>
      <c r="N12" s="2"/>
    </row>
    <row r="13" spans="1:12" ht="16.5">
      <c r="A13" s="3">
        <v>9</v>
      </c>
      <c r="B13" s="4" t="s">
        <v>62</v>
      </c>
      <c r="C13" s="4">
        <f t="shared" si="1"/>
        <v>26</v>
      </c>
      <c r="D13" s="5">
        <v>0</v>
      </c>
      <c r="E13" s="5">
        <v>8</v>
      </c>
      <c r="F13" s="5">
        <v>4</v>
      </c>
      <c r="G13" s="45">
        <v>0</v>
      </c>
      <c r="H13" s="5">
        <v>4</v>
      </c>
      <c r="I13" s="5">
        <v>10</v>
      </c>
      <c r="J13" s="5">
        <v>0</v>
      </c>
      <c r="K13" s="31"/>
      <c r="L13" s="25"/>
    </row>
    <row r="14" spans="1:10" ht="16.5">
      <c r="A14" s="3">
        <v>16</v>
      </c>
      <c r="B14" s="4" t="s">
        <v>1</v>
      </c>
      <c r="C14" s="4">
        <f t="shared" si="1"/>
        <v>23</v>
      </c>
      <c r="D14" s="5">
        <v>0</v>
      </c>
      <c r="E14" s="5">
        <v>23</v>
      </c>
      <c r="F14" s="5">
        <v>0</v>
      </c>
      <c r="G14" s="45">
        <v>0</v>
      </c>
      <c r="H14" s="45">
        <v>0</v>
      </c>
      <c r="I14" s="45">
        <v>0</v>
      </c>
      <c r="J14" s="45">
        <v>0</v>
      </c>
    </row>
    <row r="15" spans="1:12" ht="16.5">
      <c r="A15" s="3">
        <v>13</v>
      </c>
      <c r="B15" s="4" t="s">
        <v>417</v>
      </c>
      <c r="C15" s="4">
        <f t="shared" si="1"/>
        <v>21</v>
      </c>
      <c r="D15" s="5">
        <v>0</v>
      </c>
      <c r="E15" s="45">
        <v>0</v>
      </c>
      <c r="F15" s="45">
        <v>0</v>
      </c>
      <c r="G15" s="45">
        <v>9</v>
      </c>
      <c r="H15" s="45">
        <v>12</v>
      </c>
      <c r="I15" s="45">
        <v>0</v>
      </c>
      <c r="J15" s="5">
        <v>0</v>
      </c>
      <c r="K15" s="30"/>
      <c r="L15" s="25"/>
    </row>
    <row r="16" spans="1:12" ht="16.5">
      <c r="A16" s="3">
        <v>12</v>
      </c>
      <c r="B16" s="4" t="s">
        <v>420</v>
      </c>
      <c r="C16" s="4">
        <f t="shared" si="1"/>
        <v>20</v>
      </c>
      <c r="D16" s="45">
        <v>0</v>
      </c>
      <c r="E16" s="45">
        <v>0</v>
      </c>
      <c r="F16" s="45">
        <v>0</v>
      </c>
      <c r="G16" s="5">
        <v>6</v>
      </c>
      <c r="H16" s="5">
        <v>6</v>
      </c>
      <c r="I16" s="45">
        <v>0</v>
      </c>
      <c r="J16" s="45">
        <v>8</v>
      </c>
      <c r="K16" s="31"/>
      <c r="L16" s="25"/>
    </row>
    <row r="17" spans="1:12" ht="16.5">
      <c r="A17" s="3">
        <v>14</v>
      </c>
      <c r="B17" s="4" t="s">
        <v>50</v>
      </c>
      <c r="C17" s="4">
        <f t="shared" si="1"/>
        <v>15</v>
      </c>
      <c r="D17" s="45">
        <v>0</v>
      </c>
      <c r="E17" s="45">
        <v>4</v>
      </c>
      <c r="F17" s="45">
        <v>9</v>
      </c>
      <c r="G17" s="26">
        <v>0</v>
      </c>
      <c r="H17" s="45">
        <v>0</v>
      </c>
      <c r="I17" s="5">
        <v>0</v>
      </c>
      <c r="J17" s="5">
        <v>2</v>
      </c>
      <c r="K17" s="33"/>
      <c r="L17" s="25"/>
    </row>
    <row r="18" spans="1:12" ht="16.5">
      <c r="A18" s="3">
        <v>15</v>
      </c>
      <c r="B18" s="4" t="s">
        <v>44</v>
      </c>
      <c r="C18" s="4">
        <f t="shared" si="1"/>
        <v>12</v>
      </c>
      <c r="D18" s="45">
        <v>0</v>
      </c>
      <c r="E18" s="45">
        <v>12</v>
      </c>
      <c r="F18" s="45">
        <v>0</v>
      </c>
      <c r="G18" s="5">
        <v>0</v>
      </c>
      <c r="H18" s="5">
        <v>0</v>
      </c>
      <c r="I18" s="5">
        <v>0</v>
      </c>
      <c r="J18" s="5">
        <v>0</v>
      </c>
      <c r="K18" s="32"/>
      <c r="L18" s="25"/>
    </row>
    <row r="19" spans="1:12" ht="16.5">
      <c r="A19" s="3">
        <v>22</v>
      </c>
      <c r="B19" s="4" t="s">
        <v>416</v>
      </c>
      <c r="C19" s="4">
        <f t="shared" si="1"/>
        <v>12</v>
      </c>
      <c r="D19" s="5">
        <v>0</v>
      </c>
      <c r="E19" s="5">
        <v>0</v>
      </c>
      <c r="F19" s="5">
        <v>0</v>
      </c>
      <c r="G19" s="5">
        <v>12</v>
      </c>
      <c r="H19" s="5">
        <v>0</v>
      </c>
      <c r="I19" s="45">
        <v>0</v>
      </c>
      <c r="J19" s="45">
        <v>0</v>
      </c>
      <c r="K19" s="31"/>
      <c r="L19" s="25"/>
    </row>
    <row r="20" spans="1:12" ht="16.5">
      <c r="A20" s="3">
        <v>18</v>
      </c>
      <c r="B20" s="4" t="s">
        <v>51</v>
      </c>
      <c r="C20" s="4">
        <f t="shared" si="1"/>
        <v>10</v>
      </c>
      <c r="D20" s="45">
        <v>0</v>
      </c>
      <c r="E20" s="5">
        <v>1</v>
      </c>
      <c r="F20" s="5">
        <v>6</v>
      </c>
      <c r="G20" s="45">
        <v>1</v>
      </c>
      <c r="H20" s="45">
        <v>2</v>
      </c>
      <c r="I20" s="45">
        <v>0</v>
      </c>
      <c r="J20" s="45">
        <v>0</v>
      </c>
      <c r="K20" s="31"/>
      <c r="L20" s="25"/>
    </row>
    <row r="21" spans="1:12" ht="16.5">
      <c r="A21" s="3">
        <v>19</v>
      </c>
      <c r="B21" s="4" t="s">
        <v>63</v>
      </c>
      <c r="C21" s="4">
        <f t="shared" si="1"/>
        <v>10</v>
      </c>
      <c r="D21" s="45">
        <v>0</v>
      </c>
      <c r="E21" s="45">
        <v>0</v>
      </c>
      <c r="F21" s="45">
        <v>5</v>
      </c>
      <c r="G21" s="5">
        <v>0</v>
      </c>
      <c r="H21" s="5">
        <v>0</v>
      </c>
      <c r="I21" s="5">
        <v>5</v>
      </c>
      <c r="J21" s="5">
        <v>0</v>
      </c>
      <c r="K21" s="31"/>
      <c r="L21" s="25"/>
    </row>
    <row r="22" spans="1:12" ht="16.5">
      <c r="A22" s="3">
        <v>17</v>
      </c>
      <c r="B22" s="4" t="s">
        <v>231</v>
      </c>
      <c r="C22" s="4">
        <f t="shared" si="1"/>
        <v>9</v>
      </c>
      <c r="D22" s="5">
        <v>0</v>
      </c>
      <c r="E22" s="5">
        <v>6</v>
      </c>
      <c r="F22" s="5">
        <v>1</v>
      </c>
      <c r="G22" s="45">
        <v>0</v>
      </c>
      <c r="H22" s="5">
        <v>2</v>
      </c>
      <c r="I22" s="5">
        <v>0</v>
      </c>
      <c r="J22" s="45">
        <v>0</v>
      </c>
      <c r="K22" s="32"/>
      <c r="L22" s="25"/>
    </row>
    <row r="23" spans="1:12" ht="16.5">
      <c r="A23" s="3">
        <v>20</v>
      </c>
      <c r="B23" s="4" t="s">
        <v>303</v>
      </c>
      <c r="C23" s="4">
        <f t="shared" si="1"/>
        <v>8</v>
      </c>
      <c r="D23" s="5">
        <v>0</v>
      </c>
      <c r="E23" s="5">
        <v>0</v>
      </c>
      <c r="F23" s="5">
        <v>8</v>
      </c>
      <c r="G23" s="5">
        <v>0</v>
      </c>
      <c r="H23" s="45">
        <v>0</v>
      </c>
      <c r="I23" s="45">
        <v>0</v>
      </c>
      <c r="J23" s="47">
        <v>0</v>
      </c>
      <c r="K23" s="32"/>
      <c r="L23" s="25"/>
    </row>
    <row r="24" spans="1:12" ht="15.75">
      <c r="A24" s="4">
        <v>21</v>
      </c>
      <c r="B24" s="4" t="s">
        <v>45</v>
      </c>
      <c r="C24" s="4">
        <f t="shared" si="1"/>
        <v>8</v>
      </c>
      <c r="D24" s="45">
        <v>0</v>
      </c>
      <c r="E24" s="5">
        <v>1</v>
      </c>
      <c r="F24" s="5">
        <v>5</v>
      </c>
      <c r="G24" s="45">
        <v>0</v>
      </c>
      <c r="H24" s="45">
        <v>0</v>
      </c>
      <c r="I24" s="47">
        <v>2</v>
      </c>
      <c r="J24" s="5">
        <v>0</v>
      </c>
      <c r="K24" s="31"/>
      <c r="L24" s="25"/>
    </row>
    <row r="25" spans="1:12" ht="16.5">
      <c r="A25" s="3">
        <v>28</v>
      </c>
      <c r="B25" s="4" t="s">
        <v>52</v>
      </c>
      <c r="C25" s="4">
        <f t="shared" si="1"/>
        <v>8</v>
      </c>
      <c r="D25" s="45">
        <v>0</v>
      </c>
      <c r="E25" s="45">
        <v>0</v>
      </c>
      <c r="F25" s="45">
        <v>0</v>
      </c>
      <c r="G25" s="5">
        <v>0</v>
      </c>
      <c r="H25" s="5">
        <v>6</v>
      </c>
      <c r="I25" s="5">
        <v>0</v>
      </c>
      <c r="J25" s="5">
        <v>2</v>
      </c>
      <c r="K25" s="33"/>
      <c r="L25" s="25"/>
    </row>
    <row r="26" spans="1:12" ht="16.5">
      <c r="A26" s="3">
        <v>34</v>
      </c>
      <c r="B26" s="4" t="s">
        <v>495</v>
      </c>
      <c r="C26" s="4">
        <f t="shared" si="1"/>
        <v>8</v>
      </c>
      <c r="D26" s="5">
        <v>0</v>
      </c>
      <c r="E26" s="5">
        <v>0</v>
      </c>
      <c r="F26" s="5">
        <v>0</v>
      </c>
      <c r="G26" s="5">
        <v>0</v>
      </c>
      <c r="H26" s="5">
        <v>4</v>
      </c>
      <c r="I26" s="45">
        <v>0</v>
      </c>
      <c r="J26" s="45">
        <v>4</v>
      </c>
      <c r="K26" s="31"/>
      <c r="L26" s="25"/>
    </row>
    <row r="27" spans="1:12" ht="16.5">
      <c r="A27" s="3">
        <v>23</v>
      </c>
      <c r="B27" s="4" t="s">
        <v>2</v>
      </c>
      <c r="C27" s="4">
        <f t="shared" si="1"/>
        <v>6</v>
      </c>
      <c r="D27" s="5">
        <v>0</v>
      </c>
      <c r="E27" s="45">
        <v>4</v>
      </c>
      <c r="F27" s="45">
        <v>0</v>
      </c>
      <c r="G27" s="5">
        <v>2</v>
      </c>
      <c r="H27" s="47">
        <v>0</v>
      </c>
      <c r="I27" s="5">
        <v>0</v>
      </c>
      <c r="J27" s="5">
        <v>0</v>
      </c>
      <c r="K27" s="33"/>
      <c r="L27" s="25"/>
    </row>
    <row r="28" spans="1:12" ht="16.5">
      <c r="A28" s="3">
        <v>24</v>
      </c>
      <c r="B28" s="4" t="s">
        <v>419</v>
      </c>
      <c r="C28" s="4">
        <f t="shared" si="1"/>
        <v>6</v>
      </c>
      <c r="D28" s="5">
        <v>0</v>
      </c>
      <c r="E28" s="5">
        <v>0</v>
      </c>
      <c r="F28" s="5">
        <v>0</v>
      </c>
      <c r="G28" s="5">
        <v>4</v>
      </c>
      <c r="H28" s="5">
        <v>2</v>
      </c>
      <c r="I28" s="5">
        <v>0</v>
      </c>
      <c r="J28" s="5">
        <v>0</v>
      </c>
      <c r="K28" s="31"/>
      <c r="L28" s="25"/>
    </row>
    <row r="29" spans="1:12" ht="16.5">
      <c r="A29" s="3">
        <v>25</v>
      </c>
      <c r="B29" s="4" t="s">
        <v>47</v>
      </c>
      <c r="C29" s="4">
        <f t="shared" si="1"/>
        <v>6</v>
      </c>
      <c r="D29" s="45">
        <v>0</v>
      </c>
      <c r="E29" s="45">
        <v>0</v>
      </c>
      <c r="F29" s="45">
        <v>2</v>
      </c>
      <c r="G29" s="5">
        <v>0</v>
      </c>
      <c r="H29" s="45">
        <v>0</v>
      </c>
      <c r="I29" s="5">
        <v>2</v>
      </c>
      <c r="J29" s="5">
        <v>2</v>
      </c>
      <c r="K29" s="32"/>
      <c r="L29" s="25"/>
    </row>
    <row r="30" spans="1:12" ht="16.5">
      <c r="A30" s="3">
        <v>26</v>
      </c>
      <c r="B30" s="4" t="s">
        <v>46</v>
      </c>
      <c r="C30" s="4">
        <f t="shared" si="1"/>
        <v>6</v>
      </c>
      <c r="D30" s="45">
        <v>0</v>
      </c>
      <c r="E30" s="45">
        <v>2</v>
      </c>
      <c r="F30" s="45">
        <v>0</v>
      </c>
      <c r="G30" s="45">
        <v>0</v>
      </c>
      <c r="H30" s="45">
        <v>1</v>
      </c>
      <c r="I30" s="45">
        <v>0</v>
      </c>
      <c r="J30" s="5">
        <v>3</v>
      </c>
      <c r="K30" s="31"/>
      <c r="L30" s="25"/>
    </row>
    <row r="31" spans="1:10" ht="16.5">
      <c r="A31" s="3">
        <v>27</v>
      </c>
      <c r="B31" s="4" t="s">
        <v>38</v>
      </c>
      <c r="C31" s="4">
        <f t="shared" si="1"/>
        <v>5</v>
      </c>
      <c r="D31" s="26">
        <v>0</v>
      </c>
      <c r="E31" s="5">
        <v>5</v>
      </c>
      <c r="F31" s="5">
        <v>0</v>
      </c>
      <c r="G31" s="45">
        <v>0</v>
      </c>
      <c r="H31" s="5">
        <v>0</v>
      </c>
      <c r="I31" s="5">
        <v>0</v>
      </c>
      <c r="J31" s="5">
        <v>0</v>
      </c>
    </row>
    <row r="32" spans="1:12" ht="16.5">
      <c r="A32" s="3">
        <v>29</v>
      </c>
      <c r="B32" s="4" t="s">
        <v>53</v>
      </c>
      <c r="C32" s="4">
        <f t="shared" si="1"/>
        <v>5</v>
      </c>
      <c r="D32" s="5">
        <v>0</v>
      </c>
      <c r="E32" s="5">
        <v>0</v>
      </c>
      <c r="F32" s="5">
        <v>0</v>
      </c>
      <c r="G32" s="45">
        <v>0</v>
      </c>
      <c r="H32" s="5">
        <v>0</v>
      </c>
      <c r="I32" s="5">
        <v>4</v>
      </c>
      <c r="J32" s="45">
        <v>1</v>
      </c>
      <c r="K32" s="32"/>
      <c r="L32" s="25"/>
    </row>
    <row r="33" spans="1:12" ht="16.5">
      <c r="A33" s="3">
        <v>34</v>
      </c>
      <c r="B33" s="4" t="s">
        <v>302</v>
      </c>
      <c r="C33" s="4">
        <f t="shared" si="1"/>
        <v>4</v>
      </c>
      <c r="D33" s="26">
        <v>0</v>
      </c>
      <c r="E33" s="5">
        <v>0</v>
      </c>
      <c r="F33" s="5">
        <v>4</v>
      </c>
      <c r="G33" s="47">
        <v>0</v>
      </c>
      <c r="H33" s="5">
        <v>0</v>
      </c>
      <c r="I33" s="45">
        <v>0</v>
      </c>
      <c r="J33" s="46">
        <v>0</v>
      </c>
      <c r="K33" s="31"/>
      <c r="L33" s="25"/>
    </row>
    <row r="34" spans="1:12" ht="16.5">
      <c r="A34" s="3">
        <v>30</v>
      </c>
      <c r="B34" s="4" t="s">
        <v>304</v>
      </c>
      <c r="C34" s="4">
        <f t="shared" si="1"/>
        <v>4</v>
      </c>
      <c r="D34" s="5">
        <v>0</v>
      </c>
      <c r="E34" s="5">
        <v>0</v>
      </c>
      <c r="F34" s="5">
        <v>4</v>
      </c>
      <c r="G34" s="5">
        <v>0</v>
      </c>
      <c r="H34" s="5">
        <v>0</v>
      </c>
      <c r="I34" s="5">
        <v>0</v>
      </c>
      <c r="J34" s="5">
        <v>0</v>
      </c>
      <c r="K34" s="31"/>
      <c r="L34" s="25"/>
    </row>
    <row r="35" spans="1:12" ht="16.5">
      <c r="A35" s="3">
        <v>33</v>
      </c>
      <c r="B35" s="4" t="s">
        <v>234</v>
      </c>
      <c r="C35" s="4">
        <f t="shared" si="1"/>
        <v>4</v>
      </c>
      <c r="D35" s="5">
        <v>0</v>
      </c>
      <c r="E35" s="5">
        <v>4</v>
      </c>
      <c r="F35" s="5">
        <v>0</v>
      </c>
      <c r="G35" s="5">
        <v>0</v>
      </c>
      <c r="H35" s="45">
        <v>0</v>
      </c>
      <c r="I35" s="45">
        <v>0</v>
      </c>
      <c r="J35" s="45">
        <v>0</v>
      </c>
      <c r="K35" s="33"/>
      <c r="L35" s="25"/>
    </row>
    <row r="36" spans="1:12" ht="16.5">
      <c r="A36" s="3">
        <v>31</v>
      </c>
      <c r="B36" s="4" t="s">
        <v>421</v>
      </c>
      <c r="C36" s="4">
        <f t="shared" si="1"/>
        <v>4</v>
      </c>
      <c r="D36" s="45">
        <v>0</v>
      </c>
      <c r="E36" s="45">
        <v>0</v>
      </c>
      <c r="F36" s="45">
        <v>0</v>
      </c>
      <c r="G36" s="5">
        <v>4</v>
      </c>
      <c r="H36" s="45">
        <v>0</v>
      </c>
      <c r="I36" s="45">
        <v>0</v>
      </c>
      <c r="J36" s="45">
        <v>0</v>
      </c>
      <c r="K36" s="31"/>
      <c r="L36" s="25"/>
    </row>
    <row r="37" spans="1:12" ht="16.5">
      <c r="A37" s="3">
        <v>32</v>
      </c>
      <c r="B37" s="4" t="s">
        <v>58</v>
      </c>
      <c r="C37" s="4">
        <f t="shared" si="1"/>
        <v>4</v>
      </c>
      <c r="D37" s="5">
        <v>0</v>
      </c>
      <c r="E37" s="5">
        <v>0</v>
      </c>
      <c r="F37" s="5">
        <v>0</v>
      </c>
      <c r="G37" s="5">
        <v>2</v>
      </c>
      <c r="H37" s="5">
        <v>0</v>
      </c>
      <c r="I37" s="45">
        <v>0</v>
      </c>
      <c r="J37" s="5">
        <v>2</v>
      </c>
      <c r="K37" s="31"/>
      <c r="L37" s="25"/>
    </row>
    <row r="38" spans="1:12" ht="16.5">
      <c r="A38" s="3">
        <v>34</v>
      </c>
      <c r="B38" s="4" t="s">
        <v>529</v>
      </c>
      <c r="C38" s="4">
        <f t="shared" si="1"/>
        <v>4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2</v>
      </c>
      <c r="J38" s="5">
        <v>2</v>
      </c>
      <c r="K38" s="25"/>
      <c r="L38" s="25"/>
    </row>
    <row r="39" spans="1:12" ht="16.5">
      <c r="A39" s="3">
        <v>34</v>
      </c>
      <c r="B39" s="4" t="s">
        <v>42</v>
      </c>
      <c r="C39" s="4">
        <f t="shared" si="1"/>
        <v>3</v>
      </c>
      <c r="D39" s="45">
        <v>0</v>
      </c>
      <c r="E39" s="45">
        <v>1</v>
      </c>
      <c r="F39" s="45">
        <v>0</v>
      </c>
      <c r="G39" s="45">
        <v>2</v>
      </c>
      <c r="H39" s="45">
        <v>0</v>
      </c>
      <c r="I39" s="5">
        <v>0</v>
      </c>
      <c r="J39" s="5">
        <v>0</v>
      </c>
      <c r="K39" s="32"/>
      <c r="L39" s="25"/>
    </row>
    <row r="40" spans="1:12" ht="16.5">
      <c r="A40" s="3">
        <v>34</v>
      </c>
      <c r="B40" s="4" t="s">
        <v>418</v>
      </c>
      <c r="C40" s="4">
        <f t="shared" si="1"/>
        <v>3</v>
      </c>
      <c r="D40" s="5">
        <v>0</v>
      </c>
      <c r="E40" s="26">
        <v>0</v>
      </c>
      <c r="F40" s="5">
        <v>0</v>
      </c>
      <c r="G40" s="5">
        <v>1</v>
      </c>
      <c r="H40" s="5">
        <v>0</v>
      </c>
      <c r="I40" s="5">
        <v>0</v>
      </c>
      <c r="J40" s="5">
        <v>2</v>
      </c>
      <c r="K40" s="32"/>
      <c r="L40" s="25"/>
    </row>
    <row r="41" spans="1:12" ht="16.5">
      <c r="A41" s="3">
        <v>34</v>
      </c>
      <c r="B41" s="4" t="s">
        <v>305</v>
      </c>
      <c r="C41" s="4">
        <f t="shared" si="1"/>
        <v>2</v>
      </c>
      <c r="D41" s="5">
        <v>0</v>
      </c>
      <c r="E41" s="5">
        <v>0</v>
      </c>
      <c r="F41" s="5">
        <v>2</v>
      </c>
      <c r="G41" s="5">
        <v>0</v>
      </c>
      <c r="H41" s="5">
        <v>0</v>
      </c>
      <c r="I41" s="5">
        <v>0</v>
      </c>
      <c r="J41" s="45">
        <v>0</v>
      </c>
      <c r="K41" s="31"/>
      <c r="L41" s="25"/>
    </row>
    <row r="42" spans="1:12" ht="16.5">
      <c r="A42" s="3">
        <v>34</v>
      </c>
      <c r="B42" s="4" t="s">
        <v>233</v>
      </c>
      <c r="C42" s="4">
        <f t="shared" si="1"/>
        <v>1</v>
      </c>
      <c r="D42" s="5">
        <v>0</v>
      </c>
      <c r="E42" s="5">
        <v>1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31"/>
      <c r="L42" s="25"/>
    </row>
    <row r="43" spans="1:12" ht="16.5">
      <c r="A43" s="3">
        <v>34</v>
      </c>
      <c r="B43" s="4" t="s">
        <v>232</v>
      </c>
      <c r="C43" s="4">
        <f t="shared" si="1"/>
        <v>1</v>
      </c>
      <c r="D43" s="5">
        <v>0</v>
      </c>
      <c r="E43" s="5">
        <v>1</v>
      </c>
      <c r="F43" s="5">
        <v>0</v>
      </c>
      <c r="G43" s="45">
        <v>0</v>
      </c>
      <c r="H43" s="45">
        <v>0</v>
      </c>
      <c r="I43" s="5">
        <v>0</v>
      </c>
      <c r="J43" s="5">
        <v>0</v>
      </c>
      <c r="K43" s="32"/>
      <c r="L43" s="25"/>
    </row>
    <row r="44" spans="1:10" ht="16.5">
      <c r="A44" s="3">
        <v>34</v>
      </c>
      <c r="B44" s="4" t="s">
        <v>59</v>
      </c>
      <c r="C44" s="4">
        <f t="shared" si="1"/>
        <v>1</v>
      </c>
      <c r="D44" s="5">
        <v>0</v>
      </c>
      <c r="E44" s="47">
        <v>1</v>
      </c>
      <c r="F44" s="47">
        <v>0</v>
      </c>
      <c r="G44" s="45">
        <v>0</v>
      </c>
      <c r="H44" s="5">
        <v>0</v>
      </c>
      <c r="I44" s="5">
        <v>0</v>
      </c>
      <c r="J44" s="5">
        <v>0</v>
      </c>
    </row>
    <row r="45" spans="1:10" ht="16.5">
      <c r="A45" s="3">
        <v>34</v>
      </c>
      <c r="B45" s="4" t="s">
        <v>56</v>
      </c>
      <c r="C45" s="4">
        <f t="shared" si="1"/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</row>
  </sheetData>
  <sheetProtection/>
  <mergeCells count="1">
    <mergeCell ref="A1:B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Q30"/>
  <sheetViews>
    <sheetView zoomScalePageLayoutView="0" workbookViewId="0" topLeftCell="A1">
      <selection activeCell="G14" sqref="G14:G16"/>
    </sheetView>
  </sheetViews>
  <sheetFormatPr defaultColWidth="11.421875" defaultRowHeight="12.75"/>
  <cols>
    <col min="1" max="1" width="5.7109375" style="2" customWidth="1"/>
    <col min="2" max="2" width="0.13671875" style="2" customWidth="1"/>
    <col min="3" max="3" width="24.7109375" style="2" customWidth="1"/>
    <col min="4" max="4" width="6.140625" style="2" customWidth="1"/>
    <col min="5" max="5" width="0.13671875" style="7" customWidth="1"/>
    <col min="6" max="6" width="7.00390625" style="7" hidden="1" customWidth="1"/>
    <col min="7" max="7" width="95.57421875" style="7" customWidth="1"/>
    <col min="8" max="8" width="4.28125" style="7" customWidth="1"/>
    <col min="9" max="193" width="11.421875" style="7" customWidth="1"/>
    <col min="194" max="195" width="11.421875" style="8" customWidth="1"/>
  </cols>
  <sheetData>
    <row r="1" spans="1:194" s="9" customFormat="1" ht="20.25" customHeight="1">
      <c r="A1" s="87"/>
      <c r="B1" s="243"/>
      <c r="C1" s="244" t="s">
        <v>70</v>
      </c>
      <c r="D1" s="245"/>
      <c r="E1" s="235"/>
      <c r="F1" s="240"/>
      <c r="GJ1" s="8"/>
      <c r="GK1" s="8"/>
      <c r="GL1"/>
    </row>
    <row r="2" spans="1:199" s="12" customFormat="1" ht="20.25" customHeight="1">
      <c r="A2" s="88"/>
      <c r="B2" s="243"/>
      <c r="C2" s="89" t="s">
        <v>36</v>
      </c>
      <c r="D2" s="85" t="s">
        <v>64</v>
      </c>
      <c r="E2" s="235"/>
      <c r="F2" s="240"/>
      <c r="GJ2" s="8"/>
      <c r="GK2" s="8"/>
      <c r="GL2"/>
      <c r="GM2"/>
      <c r="GN2"/>
      <c r="GO2"/>
      <c r="GP2"/>
      <c r="GQ2"/>
    </row>
    <row r="3" spans="1:6" ht="20.25" customHeight="1">
      <c r="A3" s="90">
        <v>1</v>
      </c>
      <c r="B3" s="243"/>
      <c r="C3" s="18"/>
      <c r="D3" s="18"/>
      <c r="E3" s="235"/>
      <c r="F3" s="18"/>
    </row>
    <row r="4" spans="1:8" ht="20.25" customHeight="1">
      <c r="A4" s="90">
        <v>2</v>
      </c>
      <c r="B4" s="243"/>
      <c r="C4" s="18"/>
      <c r="D4" s="18"/>
      <c r="E4" s="235"/>
      <c r="F4" s="18"/>
      <c r="G4" s="12"/>
      <c r="H4" s="12"/>
    </row>
    <row r="5" spans="1:8" ht="20.25" customHeight="1">
      <c r="A5" s="90">
        <v>3</v>
      </c>
      <c r="B5" s="243"/>
      <c r="C5" s="18"/>
      <c r="D5" s="18"/>
      <c r="E5" s="235"/>
      <c r="F5" s="18"/>
      <c r="G5" s="12"/>
      <c r="H5" s="12"/>
    </row>
    <row r="6" spans="1:8" ht="20.25" customHeight="1">
      <c r="A6" s="90">
        <v>4</v>
      </c>
      <c r="B6" s="243"/>
      <c r="C6" s="17"/>
      <c r="D6" s="18"/>
      <c r="E6" s="235"/>
      <c r="F6" s="16"/>
      <c r="G6" s="43"/>
      <c r="H6" s="12"/>
    </row>
    <row r="7" spans="1:195" ht="15.75">
      <c r="A7" s="92"/>
      <c r="B7" s="199"/>
      <c r="C7" s="19"/>
      <c r="D7" s="22"/>
      <c r="E7" s="200"/>
      <c r="F7" s="22"/>
      <c r="GJ7" s="8"/>
      <c r="GK7" s="8"/>
      <c r="GL7"/>
      <c r="GM7"/>
    </row>
    <row r="8" spans="1:195" ht="15.75">
      <c r="A8" s="94"/>
      <c r="B8" s="1"/>
      <c r="C8" s="7"/>
      <c r="D8" s="7"/>
      <c r="E8" s="6"/>
      <c r="GG8" s="8"/>
      <c r="GH8" s="8"/>
      <c r="GI8"/>
      <c r="GJ8"/>
      <c r="GK8"/>
      <c r="GL8"/>
      <c r="GM8"/>
    </row>
    <row r="9" spans="1:195" ht="15.75">
      <c r="A9" s="1"/>
      <c r="B9" s="1"/>
      <c r="C9" s="7"/>
      <c r="D9" s="7"/>
      <c r="E9" s="6"/>
      <c r="GG9" s="8"/>
      <c r="GH9" s="8"/>
      <c r="GI9"/>
      <c r="GJ9"/>
      <c r="GK9"/>
      <c r="GL9"/>
      <c r="GM9"/>
    </row>
    <row r="10" spans="1:195" ht="15.75">
      <c r="A10" s="1"/>
      <c r="B10" s="1"/>
      <c r="E10" s="6"/>
      <c r="GG10" s="8"/>
      <c r="GH10" s="8"/>
      <c r="GI10"/>
      <c r="GJ10"/>
      <c r="GK10"/>
      <c r="GL10"/>
      <c r="GM10"/>
    </row>
    <row r="11" spans="1:195" ht="15.75">
      <c r="A11" s="1"/>
      <c r="B11" s="1"/>
      <c r="E11" s="6"/>
      <c r="GG11" s="8"/>
      <c r="GH11" s="8"/>
      <c r="GI11"/>
      <c r="GJ11"/>
      <c r="GK11"/>
      <c r="GL11"/>
      <c r="GM11"/>
    </row>
    <row r="12" spans="1:195" ht="15.75">
      <c r="A12" s="1"/>
      <c r="B12" s="1"/>
      <c r="E12" s="6"/>
      <c r="GG12" s="8"/>
      <c r="GH12" s="8"/>
      <c r="GI12"/>
      <c r="GJ12"/>
      <c r="GK12"/>
      <c r="GL12"/>
      <c r="GM12"/>
    </row>
    <row r="13" spans="1:195" ht="15.75">
      <c r="A13" s="1"/>
      <c r="B13" s="1"/>
      <c r="E13" s="6"/>
      <c r="GG13" s="8"/>
      <c r="GH13" s="8"/>
      <c r="GI13"/>
      <c r="GJ13"/>
      <c r="GK13"/>
      <c r="GL13"/>
      <c r="GM13"/>
    </row>
    <row r="14" spans="1:195" ht="15.75">
      <c r="A14" s="1"/>
      <c r="B14" s="1"/>
      <c r="E14" s="6"/>
      <c r="GG14" s="8"/>
      <c r="GH14" s="8"/>
      <c r="GI14"/>
      <c r="GJ14"/>
      <c r="GK14"/>
      <c r="GL14"/>
      <c r="GM14"/>
    </row>
    <row r="15" spans="1:195" ht="15.75">
      <c r="A15" s="1"/>
      <c r="B15" s="1"/>
      <c r="E15" s="6"/>
      <c r="GG15" s="8"/>
      <c r="GH15" s="8"/>
      <c r="GI15"/>
      <c r="GJ15"/>
      <c r="GK15"/>
      <c r="GL15"/>
      <c r="GM15"/>
    </row>
    <row r="16" spans="1:195" ht="15.75">
      <c r="A16" s="1"/>
      <c r="B16" s="1"/>
      <c r="E16" s="6"/>
      <c r="GG16" s="8"/>
      <c r="GH16" s="8"/>
      <c r="GI16"/>
      <c r="GJ16"/>
      <c r="GK16"/>
      <c r="GL16"/>
      <c r="GM16"/>
    </row>
    <row r="17" spans="1:195" ht="15.75">
      <c r="A17" s="1"/>
      <c r="B17" s="1"/>
      <c r="E17" s="6"/>
      <c r="GG17" s="8"/>
      <c r="GH17" s="8"/>
      <c r="GI17"/>
      <c r="GJ17"/>
      <c r="GK17"/>
      <c r="GL17"/>
      <c r="GM17"/>
    </row>
    <row r="18" spans="1:195" ht="15.75">
      <c r="A18" s="1"/>
      <c r="B18" s="1"/>
      <c r="E18" s="6"/>
      <c r="GG18" s="8"/>
      <c r="GH18" s="8"/>
      <c r="GI18"/>
      <c r="GJ18"/>
      <c r="GK18"/>
      <c r="GL18"/>
      <c r="GM18"/>
    </row>
    <row r="19" spans="1:195" ht="15.75">
      <c r="A19" s="1"/>
      <c r="B19" s="1"/>
      <c r="E19" s="6"/>
      <c r="GG19" s="8"/>
      <c r="GH19" s="8"/>
      <c r="GI19"/>
      <c r="GJ19"/>
      <c r="GK19"/>
      <c r="GL19"/>
      <c r="GM19"/>
    </row>
    <row r="20" spans="1:195" ht="15.75">
      <c r="A20" s="1"/>
      <c r="B20" s="1"/>
      <c r="E20" s="6"/>
      <c r="GI20" s="8"/>
      <c r="GJ20" s="8"/>
      <c r="GK20"/>
      <c r="GL20"/>
      <c r="GM20"/>
    </row>
    <row r="21" spans="1:195" ht="15.75">
      <c r="A21" s="1"/>
      <c r="B21" s="1"/>
      <c r="E21" s="6"/>
      <c r="GI21" s="8"/>
      <c r="GJ21" s="8"/>
      <c r="GK21"/>
      <c r="GL21"/>
      <c r="GM21"/>
    </row>
    <row r="22" spans="1:195" ht="15.75">
      <c r="A22" s="1"/>
      <c r="B22" s="1"/>
      <c r="E22" s="6"/>
      <c r="GI22" s="8"/>
      <c r="GJ22" s="8"/>
      <c r="GK22"/>
      <c r="GL22"/>
      <c r="GM22"/>
    </row>
    <row r="23" spans="1:195" ht="15.75">
      <c r="A23" s="1"/>
      <c r="B23" s="1"/>
      <c r="E23" s="6"/>
      <c r="GI23" s="8"/>
      <c r="GJ23" s="8"/>
      <c r="GK23"/>
      <c r="GL23"/>
      <c r="GM23"/>
    </row>
    <row r="24" spans="1:195" ht="15.75">
      <c r="A24" s="1"/>
      <c r="GI24" s="8"/>
      <c r="GJ24" s="8"/>
      <c r="GK24"/>
      <c r="GL24"/>
      <c r="GM24"/>
    </row>
    <row r="25" spans="1:195" ht="15.75">
      <c r="A25" s="1"/>
      <c r="GI25" s="8"/>
      <c r="GJ25" s="8"/>
      <c r="GK25"/>
      <c r="GL25"/>
      <c r="GM25"/>
    </row>
    <row r="26" spans="3:4" ht="15.75">
      <c r="C26" s="1"/>
      <c r="D26" s="1"/>
    </row>
    <row r="27" spans="3:4" ht="15.75">
      <c r="C27" s="1"/>
      <c r="D27" s="1"/>
    </row>
    <row r="28" spans="3:4" ht="15.75">
      <c r="C28" s="1"/>
      <c r="D28" s="1"/>
    </row>
    <row r="29" spans="3:4" ht="15.75">
      <c r="C29" s="1"/>
      <c r="D29" s="1"/>
    </row>
    <row r="30" spans="3:4" ht="15.75">
      <c r="C30" s="1"/>
      <c r="D30" s="1"/>
    </row>
  </sheetData>
  <sheetProtection/>
  <mergeCells count="4">
    <mergeCell ref="E1:E6"/>
    <mergeCell ref="C1:D1"/>
    <mergeCell ref="B1:B6"/>
    <mergeCell ref="F1:F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F44"/>
  <sheetViews>
    <sheetView zoomScalePageLayoutView="0" workbookViewId="0" topLeftCell="C13">
      <selection activeCell="E9" sqref="E9"/>
    </sheetView>
  </sheetViews>
  <sheetFormatPr defaultColWidth="11.421875" defaultRowHeight="12.75"/>
  <cols>
    <col min="1" max="1" width="6.8515625" style="2" customWidth="1"/>
    <col min="2" max="2" width="0.85546875" style="2" hidden="1" customWidth="1"/>
    <col min="3" max="3" width="57.7109375" style="2" customWidth="1"/>
    <col min="4" max="4" width="5.8515625" style="2" customWidth="1"/>
    <col min="5" max="5" width="4.00390625" style="6" customWidth="1"/>
    <col min="6" max="6" width="6.140625" style="6" customWidth="1"/>
    <col min="7" max="7" width="3.140625" style="6" bestFit="1" customWidth="1"/>
    <col min="8" max="8" width="4.28125" style="6" customWidth="1"/>
    <col min="9" max="9" width="6.7109375" style="6" customWidth="1"/>
    <col min="10" max="10" width="3.57421875" style="6" customWidth="1"/>
    <col min="11" max="11" width="3.8515625" style="7" customWidth="1"/>
    <col min="12" max="12" width="5.57421875" style="7" bestFit="1" customWidth="1"/>
    <col min="13" max="13" width="3.140625" style="7" bestFit="1" customWidth="1"/>
    <col min="14" max="14" width="4.7109375" style="7" customWidth="1"/>
    <col min="15" max="15" width="6.28125" style="7" customWidth="1"/>
    <col min="16" max="16" width="3.8515625" style="7" customWidth="1"/>
    <col min="17" max="17" width="5.140625" style="7" bestFit="1" customWidth="1"/>
    <col min="18" max="18" width="6.28125" style="7" customWidth="1"/>
    <col min="19" max="19" width="4.28125" style="7" customWidth="1"/>
    <col min="20" max="20" width="0.13671875" style="7" customWidth="1"/>
    <col min="21" max="21" width="7.00390625" style="7" hidden="1" customWidth="1"/>
    <col min="22" max="22" width="95.57421875" style="7" customWidth="1"/>
    <col min="23" max="23" width="4.28125" style="7" customWidth="1"/>
    <col min="24" max="208" width="11.421875" style="7" customWidth="1"/>
    <col min="209" max="210" width="11.421875" style="8" customWidth="1"/>
  </cols>
  <sheetData>
    <row r="1" spans="1:209" s="9" customFormat="1" ht="20.25" customHeight="1">
      <c r="A1" s="87"/>
      <c r="B1" s="243"/>
      <c r="C1" s="244" t="s">
        <v>71</v>
      </c>
      <c r="D1" s="245"/>
      <c r="E1" s="237" t="s">
        <v>107</v>
      </c>
      <c r="F1" s="238"/>
      <c r="G1" s="239"/>
      <c r="H1" s="237" t="s">
        <v>108</v>
      </c>
      <c r="I1" s="238"/>
      <c r="J1" s="239"/>
      <c r="K1" s="237" t="s">
        <v>109</v>
      </c>
      <c r="L1" s="238"/>
      <c r="M1" s="239"/>
      <c r="N1" s="237" t="s">
        <v>110</v>
      </c>
      <c r="O1" s="238"/>
      <c r="P1" s="239"/>
      <c r="Q1" s="237" t="s">
        <v>111</v>
      </c>
      <c r="R1" s="238"/>
      <c r="S1" s="239"/>
      <c r="T1" s="235"/>
      <c r="U1" s="240"/>
      <c r="GY1" s="8"/>
      <c r="GZ1" s="8"/>
      <c r="HA1"/>
    </row>
    <row r="2" spans="1:214" s="12" customFormat="1" ht="20.25" customHeight="1">
      <c r="A2" s="88"/>
      <c r="B2" s="243"/>
      <c r="C2" s="89" t="s">
        <v>36</v>
      </c>
      <c r="D2" s="85" t="s">
        <v>64</v>
      </c>
      <c r="E2" s="57" t="s">
        <v>29</v>
      </c>
      <c r="F2" s="10" t="s">
        <v>31</v>
      </c>
      <c r="G2" s="58" t="s">
        <v>30</v>
      </c>
      <c r="H2" s="57" t="s">
        <v>29</v>
      </c>
      <c r="I2" s="10" t="s">
        <v>31</v>
      </c>
      <c r="J2" s="58" t="s">
        <v>30</v>
      </c>
      <c r="K2" s="57" t="s">
        <v>29</v>
      </c>
      <c r="L2" s="10" t="s">
        <v>31</v>
      </c>
      <c r="M2" s="58" t="s">
        <v>30</v>
      </c>
      <c r="N2" s="57" t="s">
        <v>29</v>
      </c>
      <c r="O2" s="10" t="s">
        <v>31</v>
      </c>
      <c r="P2" s="58" t="s">
        <v>30</v>
      </c>
      <c r="Q2" s="84" t="s">
        <v>33</v>
      </c>
      <c r="R2" s="11" t="s">
        <v>31</v>
      </c>
      <c r="S2" s="58" t="s">
        <v>30</v>
      </c>
      <c r="T2" s="235"/>
      <c r="U2" s="240"/>
      <c r="GY2" s="8"/>
      <c r="GZ2" s="8"/>
      <c r="HA2"/>
      <c r="HB2"/>
      <c r="HC2"/>
      <c r="HD2"/>
      <c r="HE2"/>
      <c r="HF2"/>
    </row>
    <row r="3" spans="1:21" ht="18.75" customHeight="1">
      <c r="A3" s="90">
        <v>1</v>
      </c>
      <c r="B3" s="243"/>
      <c r="C3" s="140" t="s">
        <v>291</v>
      </c>
      <c r="D3" s="18">
        <f>SUM(G3+J3+M3+P3+S3)</f>
        <v>17</v>
      </c>
      <c r="E3" s="143">
        <v>1</v>
      </c>
      <c r="F3" s="122" t="s">
        <v>223</v>
      </c>
      <c r="G3" s="123">
        <v>8</v>
      </c>
      <c r="H3" s="159">
        <v>1</v>
      </c>
      <c r="I3" s="160" t="s">
        <v>292</v>
      </c>
      <c r="J3" s="158">
        <v>6</v>
      </c>
      <c r="K3" s="74"/>
      <c r="L3" s="39"/>
      <c r="M3" s="59"/>
      <c r="N3" s="66"/>
      <c r="O3" s="40"/>
      <c r="P3" s="67"/>
      <c r="Q3" s="117">
        <v>2</v>
      </c>
      <c r="R3" s="117" t="s">
        <v>591</v>
      </c>
      <c r="S3" s="117">
        <v>3</v>
      </c>
      <c r="T3" s="235"/>
      <c r="U3" s="18"/>
    </row>
    <row r="4" spans="1:23" ht="20.25" customHeight="1">
      <c r="A4" s="90">
        <v>2</v>
      </c>
      <c r="B4" s="243"/>
      <c r="C4" s="18" t="s">
        <v>406</v>
      </c>
      <c r="D4" s="18">
        <f>SUM(G4+J4+M4+P4+S4)</f>
        <v>8</v>
      </c>
      <c r="E4" s="66"/>
      <c r="F4" s="40"/>
      <c r="G4" s="67"/>
      <c r="H4" s="154">
        <v>2</v>
      </c>
      <c r="I4" s="107" t="s">
        <v>293</v>
      </c>
      <c r="J4" s="103">
        <v>5</v>
      </c>
      <c r="K4" s="116">
        <v>2</v>
      </c>
      <c r="L4" s="117" t="s">
        <v>407</v>
      </c>
      <c r="M4" s="120">
        <v>3</v>
      </c>
      <c r="N4" s="66"/>
      <c r="O4" s="40"/>
      <c r="P4" s="61"/>
      <c r="Q4" s="66"/>
      <c r="R4" s="40"/>
      <c r="S4" s="67"/>
      <c r="T4" s="235"/>
      <c r="U4" s="18"/>
      <c r="V4" s="12"/>
      <c r="W4" s="12"/>
    </row>
    <row r="5" spans="1:23" ht="20.25" customHeight="1">
      <c r="A5" s="90">
        <v>3</v>
      </c>
      <c r="B5" s="243"/>
      <c r="C5" s="155" t="s">
        <v>594</v>
      </c>
      <c r="D5" s="155">
        <v>7</v>
      </c>
      <c r="E5" s="66"/>
      <c r="F5" s="35"/>
      <c r="G5" s="67"/>
      <c r="H5" s="66"/>
      <c r="I5" s="35"/>
      <c r="J5" s="67"/>
      <c r="K5" s="121">
        <v>1</v>
      </c>
      <c r="L5" s="122" t="s">
        <v>409</v>
      </c>
      <c r="M5" s="123">
        <v>4</v>
      </c>
      <c r="N5" s="66"/>
      <c r="O5" s="40"/>
      <c r="P5" s="67"/>
      <c r="Q5" s="121">
        <v>1</v>
      </c>
      <c r="R5" s="122" t="s">
        <v>593</v>
      </c>
      <c r="S5" s="123">
        <v>4</v>
      </c>
      <c r="T5" s="235"/>
      <c r="U5" s="18"/>
      <c r="V5" s="12"/>
      <c r="W5" s="12"/>
    </row>
    <row r="6" spans="1:23" ht="20.25" customHeight="1">
      <c r="A6" s="90">
        <v>4</v>
      </c>
      <c r="B6" s="243"/>
      <c r="C6" s="17" t="s">
        <v>216</v>
      </c>
      <c r="D6" s="17">
        <f aca="true" t="shared" si="0" ref="D6:D20">SUM(G6+J6+M6+P6+S6)</f>
        <v>7</v>
      </c>
      <c r="E6" s="135">
        <v>2</v>
      </c>
      <c r="F6" s="117" t="s">
        <v>224</v>
      </c>
      <c r="G6" s="120">
        <v>7</v>
      </c>
      <c r="H6" s="66"/>
      <c r="I6" s="40"/>
      <c r="J6" s="61"/>
      <c r="K6" s="66"/>
      <c r="L6" s="40"/>
      <c r="M6" s="67"/>
      <c r="N6" s="66"/>
      <c r="O6" s="40"/>
      <c r="P6" s="67"/>
      <c r="Q6" s="66"/>
      <c r="R6" s="40"/>
      <c r="S6" s="61"/>
      <c r="T6" s="235"/>
      <c r="U6" s="16"/>
      <c r="V6" s="43"/>
      <c r="W6" s="12"/>
    </row>
    <row r="7" spans="1:23" ht="20.25" customHeight="1">
      <c r="A7" s="90">
        <v>5</v>
      </c>
      <c r="B7" s="243"/>
      <c r="C7" s="17" t="s">
        <v>217</v>
      </c>
      <c r="D7" s="17">
        <f t="shared" si="0"/>
        <v>6</v>
      </c>
      <c r="E7" s="136">
        <v>3</v>
      </c>
      <c r="F7" s="118" t="s">
        <v>225</v>
      </c>
      <c r="G7" s="120">
        <v>6</v>
      </c>
      <c r="H7" s="66"/>
      <c r="I7" s="40"/>
      <c r="J7" s="61"/>
      <c r="K7" s="66"/>
      <c r="L7" s="40"/>
      <c r="M7" s="61"/>
      <c r="N7" s="66"/>
      <c r="O7" s="40"/>
      <c r="P7" s="67"/>
      <c r="Q7" s="66"/>
      <c r="R7" s="40"/>
      <c r="S7" s="61"/>
      <c r="T7" s="235"/>
      <c r="U7" s="16"/>
      <c r="V7" s="12"/>
      <c r="W7" s="12"/>
    </row>
    <row r="8" spans="1:23" ht="20.25" customHeight="1">
      <c r="A8" s="90">
        <v>6</v>
      </c>
      <c r="B8" s="243"/>
      <c r="C8" s="16" t="s">
        <v>488</v>
      </c>
      <c r="D8" s="17">
        <f t="shared" si="0"/>
        <v>6</v>
      </c>
      <c r="E8" s="63"/>
      <c r="F8" s="37"/>
      <c r="G8" s="67"/>
      <c r="H8" s="66"/>
      <c r="I8" s="35"/>
      <c r="J8" s="67"/>
      <c r="K8" s="116">
        <v>3</v>
      </c>
      <c r="L8" s="117" t="s">
        <v>408</v>
      </c>
      <c r="M8" s="120">
        <v>2</v>
      </c>
      <c r="N8" s="153">
        <v>1</v>
      </c>
      <c r="O8" s="109" t="s">
        <v>489</v>
      </c>
      <c r="P8" s="110">
        <v>4</v>
      </c>
      <c r="Q8" s="66"/>
      <c r="R8" s="40"/>
      <c r="S8" s="61"/>
      <c r="T8" s="235"/>
      <c r="U8" s="16"/>
      <c r="V8" s="12"/>
      <c r="W8" s="12"/>
    </row>
    <row r="9" spans="1:23" ht="20.25" customHeight="1">
      <c r="A9" s="90">
        <v>7</v>
      </c>
      <c r="B9" s="243"/>
      <c r="C9" s="16" t="s">
        <v>218</v>
      </c>
      <c r="D9" s="17">
        <f t="shared" si="0"/>
        <v>5</v>
      </c>
      <c r="E9" s="126">
        <v>4</v>
      </c>
      <c r="F9" s="118" t="s">
        <v>226</v>
      </c>
      <c r="G9" s="120">
        <v>5</v>
      </c>
      <c r="H9" s="74"/>
      <c r="I9" s="39"/>
      <c r="J9" s="59"/>
      <c r="K9" s="66"/>
      <c r="L9" s="40"/>
      <c r="M9" s="61"/>
      <c r="N9" s="66"/>
      <c r="O9" s="40"/>
      <c r="P9" s="67"/>
      <c r="Q9" s="66"/>
      <c r="R9" s="40"/>
      <c r="S9" s="67"/>
      <c r="T9" s="235"/>
      <c r="U9" s="16"/>
      <c r="V9" s="12"/>
      <c r="W9" s="12"/>
    </row>
    <row r="10" spans="1:23" ht="20.25" customHeight="1">
      <c r="A10" s="90">
        <v>8</v>
      </c>
      <c r="B10" s="243"/>
      <c r="C10" s="16" t="s">
        <v>487</v>
      </c>
      <c r="D10" s="17">
        <f t="shared" si="0"/>
        <v>5</v>
      </c>
      <c r="E10" s="71"/>
      <c r="F10" s="53"/>
      <c r="G10" s="72"/>
      <c r="H10" s="71"/>
      <c r="I10" s="53"/>
      <c r="J10" s="72"/>
      <c r="K10" s="66"/>
      <c r="L10" s="40"/>
      <c r="M10" s="61"/>
      <c r="N10" s="154">
        <v>2</v>
      </c>
      <c r="O10" s="107" t="s">
        <v>490</v>
      </c>
      <c r="P10" s="103">
        <v>3</v>
      </c>
      <c r="Q10" s="116">
        <v>3</v>
      </c>
      <c r="R10" s="117" t="s">
        <v>592</v>
      </c>
      <c r="S10" s="120">
        <v>2</v>
      </c>
      <c r="T10" s="235"/>
      <c r="U10" s="16"/>
      <c r="V10" s="12"/>
      <c r="W10" s="12"/>
    </row>
    <row r="11" spans="1:23" ht="20.25" customHeight="1">
      <c r="A11" s="90">
        <v>9</v>
      </c>
      <c r="B11" s="243"/>
      <c r="C11" s="17" t="s">
        <v>219</v>
      </c>
      <c r="D11" s="17">
        <f t="shared" si="0"/>
        <v>4</v>
      </c>
      <c r="E11" s="126">
        <v>5</v>
      </c>
      <c r="F11" s="118" t="s">
        <v>227</v>
      </c>
      <c r="G11" s="144">
        <v>4</v>
      </c>
      <c r="H11" s="66"/>
      <c r="I11" s="40"/>
      <c r="J11" s="61"/>
      <c r="K11" s="66"/>
      <c r="L11" s="40"/>
      <c r="M11" s="67"/>
      <c r="N11" s="66"/>
      <c r="O11" s="40"/>
      <c r="P11" s="67"/>
      <c r="Q11" s="40"/>
      <c r="R11" s="40"/>
      <c r="S11" s="41"/>
      <c r="T11" s="235"/>
      <c r="U11" s="16"/>
      <c r="V11" s="12"/>
      <c r="W11" s="12"/>
    </row>
    <row r="12" spans="1:23" ht="21" customHeight="1">
      <c r="A12" s="90">
        <v>10</v>
      </c>
      <c r="B12" s="243"/>
      <c r="C12" s="16" t="s">
        <v>294</v>
      </c>
      <c r="D12" s="17">
        <f t="shared" si="0"/>
        <v>4</v>
      </c>
      <c r="E12" s="66"/>
      <c r="F12" s="40"/>
      <c r="G12" s="67"/>
      <c r="H12" s="154">
        <v>3</v>
      </c>
      <c r="I12" s="107" t="s">
        <v>295</v>
      </c>
      <c r="J12" s="103">
        <v>4</v>
      </c>
      <c r="K12" s="66"/>
      <c r="L12" s="40"/>
      <c r="M12" s="67"/>
      <c r="N12" s="66"/>
      <c r="O12" s="40"/>
      <c r="P12" s="67"/>
      <c r="Q12" s="66"/>
      <c r="R12" s="40"/>
      <c r="S12" s="67"/>
      <c r="T12" s="235"/>
      <c r="U12" s="16"/>
      <c r="V12" s="12"/>
      <c r="W12" s="12"/>
    </row>
    <row r="13" spans="1:23" ht="21" customHeight="1">
      <c r="A13" s="90">
        <v>11</v>
      </c>
      <c r="B13" s="243"/>
      <c r="C13" s="17" t="s">
        <v>220</v>
      </c>
      <c r="D13" s="17">
        <f t="shared" si="0"/>
        <v>3</v>
      </c>
      <c r="E13" s="126">
        <v>6</v>
      </c>
      <c r="F13" s="118" t="s">
        <v>228</v>
      </c>
      <c r="G13" s="144">
        <v>3</v>
      </c>
      <c r="H13" s="66"/>
      <c r="I13" s="40"/>
      <c r="J13" s="61"/>
      <c r="K13" s="66"/>
      <c r="L13" s="40"/>
      <c r="M13" s="67"/>
      <c r="N13" s="66"/>
      <c r="O13" s="40"/>
      <c r="P13" s="67"/>
      <c r="Q13" s="66"/>
      <c r="R13" s="40"/>
      <c r="S13" s="67"/>
      <c r="T13" s="235"/>
      <c r="U13" s="16"/>
      <c r="V13" s="12"/>
      <c r="W13" s="12"/>
    </row>
    <row r="14" spans="1:23" ht="21" customHeight="1">
      <c r="A14" s="90">
        <v>12</v>
      </c>
      <c r="B14" s="243"/>
      <c r="C14" s="17" t="s">
        <v>296</v>
      </c>
      <c r="D14" s="17">
        <f t="shared" si="0"/>
        <v>3</v>
      </c>
      <c r="E14" s="66"/>
      <c r="F14" s="40"/>
      <c r="G14" s="67"/>
      <c r="H14" s="154">
        <v>4</v>
      </c>
      <c r="I14" s="107" t="s">
        <v>297</v>
      </c>
      <c r="J14" s="103">
        <v>3</v>
      </c>
      <c r="K14" s="66"/>
      <c r="L14" s="40"/>
      <c r="M14" s="67"/>
      <c r="N14" s="74"/>
      <c r="O14" s="39"/>
      <c r="P14" s="59"/>
      <c r="Q14" s="40"/>
      <c r="R14" s="40"/>
      <c r="S14" s="41"/>
      <c r="T14" s="235"/>
      <c r="U14" s="16"/>
      <c r="V14" s="12"/>
      <c r="W14" s="12"/>
    </row>
    <row r="15" spans="1:23" ht="21" customHeight="1">
      <c r="A15" s="90">
        <v>13</v>
      </c>
      <c r="B15" s="243"/>
      <c r="C15" s="16" t="s">
        <v>221</v>
      </c>
      <c r="D15" s="17">
        <f t="shared" si="0"/>
        <v>2</v>
      </c>
      <c r="E15" s="126">
        <v>7</v>
      </c>
      <c r="F15" s="118" t="s">
        <v>229</v>
      </c>
      <c r="G15" s="145">
        <v>2</v>
      </c>
      <c r="H15" s="66"/>
      <c r="I15" s="40"/>
      <c r="J15" s="61"/>
      <c r="K15" s="66"/>
      <c r="L15" s="40"/>
      <c r="M15" s="67"/>
      <c r="N15" s="66"/>
      <c r="O15" s="40"/>
      <c r="P15" s="61"/>
      <c r="Q15" s="66"/>
      <c r="R15" s="40"/>
      <c r="S15" s="67"/>
      <c r="T15" s="235"/>
      <c r="U15" s="16"/>
      <c r="V15" s="12"/>
      <c r="W15" s="12"/>
    </row>
    <row r="16" spans="1:23" ht="21" customHeight="1">
      <c r="A16" s="90">
        <v>14</v>
      </c>
      <c r="B16" s="243"/>
      <c r="C16" s="16" t="s">
        <v>298</v>
      </c>
      <c r="D16" s="17">
        <f t="shared" si="0"/>
        <v>2</v>
      </c>
      <c r="E16" s="68"/>
      <c r="F16" s="13"/>
      <c r="G16" s="69"/>
      <c r="H16" s="168">
        <v>5</v>
      </c>
      <c r="I16" s="169" t="s">
        <v>299</v>
      </c>
      <c r="J16" s="170">
        <v>2</v>
      </c>
      <c r="K16" s="66"/>
      <c r="L16" s="40"/>
      <c r="M16" s="67"/>
      <c r="N16" s="66"/>
      <c r="O16" s="40"/>
      <c r="P16" s="61"/>
      <c r="Q16" s="66"/>
      <c r="R16" s="40"/>
      <c r="S16" s="61"/>
      <c r="T16" s="235"/>
      <c r="U16" s="16"/>
      <c r="V16" s="12"/>
      <c r="W16" s="12"/>
    </row>
    <row r="17" spans="1:23" ht="21" customHeight="1">
      <c r="A17" s="90">
        <v>15</v>
      </c>
      <c r="B17" s="243"/>
      <c r="C17" s="16" t="s">
        <v>493</v>
      </c>
      <c r="D17" s="17">
        <f t="shared" si="0"/>
        <v>2</v>
      </c>
      <c r="E17" s="66"/>
      <c r="F17" s="35"/>
      <c r="G17" s="67"/>
      <c r="H17" s="154">
        <v>6</v>
      </c>
      <c r="I17" s="107" t="s">
        <v>300</v>
      </c>
      <c r="J17" s="103">
        <v>1</v>
      </c>
      <c r="K17" s="66"/>
      <c r="L17" s="40"/>
      <c r="M17" s="61"/>
      <c r="N17" s="154">
        <v>4</v>
      </c>
      <c r="O17" s="107" t="s">
        <v>494</v>
      </c>
      <c r="P17" s="103">
        <v>1</v>
      </c>
      <c r="Q17" s="66"/>
      <c r="R17" s="40"/>
      <c r="S17" s="67"/>
      <c r="T17" s="235"/>
      <c r="U17" s="16"/>
      <c r="V17" s="12"/>
      <c r="W17" s="12"/>
    </row>
    <row r="18" spans="1:23" ht="21" customHeight="1">
      <c r="A18" s="90">
        <v>16</v>
      </c>
      <c r="B18" s="243"/>
      <c r="C18" s="16" t="s">
        <v>491</v>
      </c>
      <c r="D18" s="17">
        <f t="shared" si="0"/>
        <v>2</v>
      </c>
      <c r="E18" s="66"/>
      <c r="F18" s="40"/>
      <c r="G18" s="67"/>
      <c r="H18" s="66"/>
      <c r="I18" s="40"/>
      <c r="J18" s="72"/>
      <c r="K18" s="66"/>
      <c r="L18" s="40"/>
      <c r="M18" s="61"/>
      <c r="N18" s="154">
        <v>3</v>
      </c>
      <c r="O18" s="107" t="s">
        <v>492</v>
      </c>
      <c r="P18" s="103">
        <v>2</v>
      </c>
      <c r="Q18" s="66"/>
      <c r="R18" s="40"/>
      <c r="S18" s="61"/>
      <c r="T18" s="235"/>
      <c r="U18" s="16"/>
      <c r="V18" s="12"/>
      <c r="W18" s="12"/>
    </row>
    <row r="19" spans="1:23" ht="21" customHeight="1">
      <c r="A19" s="90">
        <v>17</v>
      </c>
      <c r="B19" s="243"/>
      <c r="C19" s="16" t="s">
        <v>222</v>
      </c>
      <c r="D19" s="17">
        <f t="shared" si="0"/>
        <v>1</v>
      </c>
      <c r="E19" s="116">
        <v>8</v>
      </c>
      <c r="F19" s="118" t="s">
        <v>230</v>
      </c>
      <c r="G19" s="146">
        <v>1</v>
      </c>
      <c r="H19" s="66"/>
      <c r="I19" s="40"/>
      <c r="J19" s="61"/>
      <c r="K19" s="66"/>
      <c r="L19" s="40"/>
      <c r="M19" s="61"/>
      <c r="N19" s="66"/>
      <c r="O19" s="40"/>
      <c r="P19" s="61"/>
      <c r="Q19" s="66"/>
      <c r="R19" s="40"/>
      <c r="S19" s="61"/>
      <c r="T19" s="235"/>
      <c r="U19" s="16"/>
      <c r="V19" s="12"/>
      <c r="W19" s="12"/>
    </row>
    <row r="20" spans="1:23" ht="21" customHeight="1">
      <c r="A20" s="90">
        <v>18</v>
      </c>
      <c r="B20" s="243"/>
      <c r="C20" s="16" t="s">
        <v>410</v>
      </c>
      <c r="D20" s="17">
        <f t="shared" si="0"/>
        <v>1</v>
      </c>
      <c r="E20" s="66"/>
      <c r="F20" s="40"/>
      <c r="G20" s="67"/>
      <c r="H20" s="66"/>
      <c r="I20" s="40"/>
      <c r="J20" s="67"/>
      <c r="K20" s="116">
        <v>4</v>
      </c>
      <c r="L20" s="117" t="s">
        <v>411</v>
      </c>
      <c r="M20" s="146">
        <v>1</v>
      </c>
      <c r="N20" s="66"/>
      <c r="O20" s="40"/>
      <c r="P20" s="61"/>
      <c r="Q20" s="66"/>
      <c r="R20" s="40"/>
      <c r="S20" s="61"/>
      <c r="T20" s="235"/>
      <c r="U20" s="16"/>
      <c r="V20" s="12"/>
      <c r="W20" s="12"/>
    </row>
    <row r="21" spans="1:210" ht="15.75">
      <c r="A21" s="92"/>
      <c r="B21" s="199"/>
      <c r="C21" s="19"/>
      <c r="D21" s="22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241"/>
      <c r="R21" s="242"/>
      <c r="S21" s="54"/>
      <c r="T21" s="200"/>
      <c r="U21" s="22"/>
      <c r="GY21" s="8"/>
      <c r="GZ21" s="8"/>
      <c r="HA21"/>
      <c r="HB21"/>
    </row>
    <row r="22" spans="1:210" ht="15.75">
      <c r="A22" s="94"/>
      <c r="B22" s="1"/>
      <c r="C22" s="7"/>
      <c r="D22" s="7"/>
      <c r="E22" s="20"/>
      <c r="F22" s="20"/>
      <c r="G22" s="20"/>
      <c r="H22" s="20"/>
      <c r="I22" s="20"/>
      <c r="J22" s="20"/>
      <c r="K22" s="6"/>
      <c r="L22" s="6"/>
      <c r="M22" s="6"/>
      <c r="N22" s="6"/>
      <c r="O22" s="6"/>
      <c r="P22" s="6"/>
      <c r="Q22" s="6"/>
      <c r="R22" s="6"/>
      <c r="S22" s="6"/>
      <c r="T22" s="6"/>
      <c r="GV22" s="8"/>
      <c r="GW22" s="8"/>
      <c r="GX22"/>
      <c r="GY22"/>
      <c r="GZ22"/>
      <c r="HA22"/>
      <c r="HB22"/>
    </row>
    <row r="23" spans="1:210" ht="15.75">
      <c r="A23" s="1"/>
      <c r="B23" s="1"/>
      <c r="C23" s="7"/>
      <c r="D23" s="7"/>
      <c r="K23" s="6"/>
      <c r="L23" s="6"/>
      <c r="M23" s="6"/>
      <c r="N23" s="6"/>
      <c r="O23" s="6"/>
      <c r="P23" s="6"/>
      <c r="Q23" s="6"/>
      <c r="R23" s="6"/>
      <c r="S23" s="6"/>
      <c r="T23" s="6"/>
      <c r="GV23" s="8"/>
      <c r="GW23" s="8"/>
      <c r="GX23"/>
      <c r="GY23"/>
      <c r="GZ23"/>
      <c r="HA23"/>
      <c r="HB23"/>
    </row>
    <row r="24" spans="1:210" ht="15.75">
      <c r="A24" s="1"/>
      <c r="B24" s="1"/>
      <c r="C24" s="7"/>
      <c r="D24" s="7"/>
      <c r="K24" s="6"/>
      <c r="L24" s="6"/>
      <c r="M24" s="6"/>
      <c r="N24" s="6"/>
      <c r="O24" s="6"/>
      <c r="P24" s="6"/>
      <c r="Q24" s="6"/>
      <c r="R24" s="6"/>
      <c r="S24" s="6"/>
      <c r="T24" s="6"/>
      <c r="GV24" s="8"/>
      <c r="GW24" s="8"/>
      <c r="GX24"/>
      <c r="GY24"/>
      <c r="GZ24"/>
      <c r="HA24"/>
      <c r="HB24"/>
    </row>
    <row r="25" spans="1:210" ht="15.75">
      <c r="A25" s="1"/>
      <c r="B25" s="1"/>
      <c r="C25" s="7"/>
      <c r="D25" s="7"/>
      <c r="K25" s="6"/>
      <c r="L25" s="6"/>
      <c r="M25" s="6"/>
      <c r="N25" s="6"/>
      <c r="O25" s="6"/>
      <c r="P25" s="6"/>
      <c r="Q25" s="6"/>
      <c r="R25" s="6"/>
      <c r="S25" s="6"/>
      <c r="T25" s="6"/>
      <c r="GV25" s="8"/>
      <c r="GW25" s="8"/>
      <c r="GX25"/>
      <c r="GY25"/>
      <c r="GZ25"/>
      <c r="HA25"/>
      <c r="HB25"/>
    </row>
    <row r="26" spans="1:210" ht="15.75">
      <c r="A26" s="1"/>
      <c r="B26" s="1"/>
      <c r="C26" s="7"/>
      <c r="D26" s="7"/>
      <c r="K26" s="6"/>
      <c r="L26" s="6"/>
      <c r="M26" s="6"/>
      <c r="N26" s="6"/>
      <c r="O26" s="6"/>
      <c r="P26" s="6"/>
      <c r="Q26" s="6"/>
      <c r="R26" s="6"/>
      <c r="S26" s="6"/>
      <c r="T26" s="6"/>
      <c r="GV26" s="8"/>
      <c r="GW26" s="8"/>
      <c r="GX26"/>
      <c r="GY26"/>
      <c r="GZ26"/>
      <c r="HA26"/>
      <c r="HB26"/>
    </row>
    <row r="27" spans="1:210" ht="15.75">
      <c r="A27" s="1"/>
      <c r="B27" s="1"/>
      <c r="C27" s="7"/>
      <c r="D27" s="7"/>
      <c r="K27" s="6"/>
      <c r="L27" s="6"/>
      <c r="M27" s="6"/>
      <c r="N27" s="6"/>
      <c r="O27" s="6"/>
      <c r="P27" s="6"/>
      <c r="Q27" s="6"/>
      <c r="R27" s="6"/>
      <c r="S27" s="6"/>
      <c r="T27" s="6"/>
      <c r="GV27" s="8"/>
      <c r="GW27" s="8"/>
      <c r="GX27"/>
      <c r="GY27"/>
      <c r="GZ27"/>
      <c r="HA27"/>
      <c r="HB27"/>
    </row>
    <row r="28" spans="1:210" ht="15.75">
      <c r="A28" s="1"/>
      <c r="B28" s="1"/>
      <c r="C28" s="7"/>
      <c r="D28" s="7"/>
      <c r="K28" s="6"/>
      <c r="L28" s="6"/>
      <c r="M28" s="6"/>
      <c r="N28" s="6"/>
      <c r="O28" s="6"/>
      <c r="P28" s="6"/>
      <c r="Q28" s="6"/>
      <c r="R28" s="6"/>
      <c r="S28" s="6"/>
      <c r="T28" s="6"/>
      <c r="GV28" s="8"/>
      <c r="GW28" s="8"/>
      <c r="GX28"/>
      <c r="GY28"/>
      <c r="GZ28"/>
      <c r="HA28"/>
      <c r="HB28"/>
    </row>
    <row r="29" spans="1:210" ht="15.75">
      <c r="A29" s="1"/>
      <c r="B29" s="1"/>
      <c r="C29" s="7"/>
      <c r="D29" s="7"/>
      <c r="K29" s="6"/>
      <c r="L29" s="6"/>
      <c r="M29" s="6"/>
      <c r="N29" s="6"/>
      <c r="O29" s="6"/>
      <c r="P29" s="6"/>
      <c r="Q29" s="6"/>
      <c r="R29" s="6"/>
      <c r="S29" s="6"/>
      <c r="T29" s="6"/>
      <c r="GV29" s="8"/>
      <c r="GW29" s="8"/>
      <c r="GX29"/>
      <c r="GY29"/>
      <c r="GZ29"/>
      <c r="HA29"/>
      <c r="HB29"/>
    </row>
    <row r="30" spans="1:210" ht="15.75">
      <c r="A30" s="1"/>
      <c r="B30" s="1"/>
      <c r="C30" s="7"/>
      <c r="D30" s="7"/>
      <c r="K30" s="6"/>
      <c r="L30" s="6"/>
      <c r="M30" s="6"/>
      <c r="N30" s="6"/>
      <c r="O30" s="6"/>
      <c r="P30" s="6"/>
      <c r="Q30" s="6"/>
      <c r="R30" s="6"/>
      <c r="S30" s="6"/>
      <c r="T30" s="6"/>
      <c r="GV30" s="8"/>
      <c r="GW30" s="8"/>
      <c r="GX30"/>
      <c r="GY30"/>
      <c r="GZ30"/>
      <c r="HA30"/>
      <c r="HB30"/>
    </row>
    <row r="31" spans="1:210" ht="15.75">
      <c r="A31" s="1"/>
      <c r="B31" s="1"/>
      <c r="C31" s="7"/>
      <c r="D31" s="7"/>
      <c r="K31" s="6"/>
      <c r="L31" s="6"/>
      <c r="M31" s="6"/>
      <c r="N31" s="6"/>
      <c r="O31" s="6"/>
      <c r="P31" s="6"/>
      <c r="Q31" s="6"/>
      <c r="R31" s="6"/>
      <c r="S31" s="6"/>
      <c r="T31" s="6"/>
      <c r="GV31" s="8"/>
      <c r="GW31" s="8"/>
      <c r="GX31"/>
      <c r="GY31"/>
      <c r="GZ31"/>
      <c r="HA31"/>
      <c r="HB31"/>
    </row>
    <row r="32" spans="1:210" ht="15.75">
      <c r="A32" s="1"/>
      <c r="B32" s="1"/>
      <c r="C32" s="7"/>
      <c r="D32" s="7"/>
      <c r="K32" s="6"/>
      <c r="L32" s="6"/>
      <c r="M32" s="6"/>
      <c r="N32" s="6"/>
      <c r="O32" s="6"/>
      <c r="P32" s="6"/>
      <c r="Q32" s="6"/>
      <c r="R32" s="6"/>
      <c r="S32" s="6"/>
      <c r="T32" s="6"/>
      <c r="GV32" s="8"/>
      <c r="GW32" s="8"/>
      <c r="GX32"/>
      <c r="GY32"/>
      <c r="GZ32"/>
      <c r="HA32"/>
      <c r="HB32"/>
    </row>
    <row r="33" spans="1:210" ht="15.75">
      <c r="A33" s="1"/>
      <c r="B33" s="1"/>
      <c r="C33" s="7"/>
      <c r="D33" s="7"/>
      <c r="K33" s="6"/>
      <c r="L33" s="6"/>
      <c r="M33" s="6"/>
      <c r="N33" s="6"/>
      <c r="O33" s="6"/>
      <c r="P33" s="6"/>
      <c r="Q33" s="6"/>
      <c r="R33" s="6"/>
      <c r="S33" s="6"/>
      <c r="T33" s="6"/>
      <c r="GV33" s="8"/>
      <c r="GW33" s="8"/>
      <c r="GX33"/>
      <c r="GY33"/>
      <c r="GZ33"/>
      <c r="HA33"/>
      <c r="HB33"/>
    </row>
    <row r="34" spans="1:210" ht="15.75">
      <c r="A34" s="1"/>
      <c r="B34" s="1"/>
      <c r="C34" s="7"/>
      <c r="D34" s="7"/>
      <c r="K34" s="6"/>
      <c r="L34" s="6"/>
      <c r="M34" s="6"/>
      <c r="N34" s="6"/>
      <c r="O34" s="6"/>
      <c r="P34" s="6"/>
      <c r="Q34" s="6"/>
      <c r="R34" s="6"/>
      <c r="S34" s="6"/>
      <c r="T34" s="6"/>
      <c r="GX34" s="8"/>
      <c r="GY34" s="8"/>
      <c r="GZ34"/>
      <c r="HA34"/>
      <c r="HB34"/>
    </row>
    <row r="35" spans="1:210" ht="15.75">
      <c r="A35" s="1"/>
      <c r="B35" s="1"/>
      <c r="C35" s="7"/>
      <c r="D35" s="7"/>
      <c r="K35" s="6"/>
      <c r="L35" s="6"/>
      <c r="M35" s="6"/>
      <c r="N35" s="6"/>
      <c r="O35" s="6"/>
      <c r="P35" s="6"/>
      <c r="Q35" s="6"/>
      <c r="R35" s="6"/>
      <c r="S35" s="6"/>
      <c r="T35" s="6"/>
      <c r="GX35" s="8"/>
      <c r="GY35" s="8"/>
      <c r="GZ35"/>
      <c r="HA35"/>
      <c r="HB35"/>
    </row>
    <row r="36" spans="1:210" ht="15.75">
      <c r="A36" s="1"/>
      <c r="B36" s="1"/>
      <c r="C36" s="7"/>
      <c r="D36" s="7"/>
      <c r="K36" s="6"/>
      <c r="L36" s="6"/>
      <c r="M36" s="6"/>
      <c r="N36" s="6"/>
      <c r="O36" s="6"/>
      <c r="P36" s="6"/>
      <c r="Q36" s="6"/>
      <c r="R36" s="6"/>
      <c r="S36" s="6"/>
      <c r="T36" s="6"/>
      <c r="GX36" s="8"/>
      <c r="GY36" s="8"/>
      <c r="GZ36"/>
      <c r="HA36"/>
      <c r="HB36"/>
    </row>
    <row r="37" spans="1:210" ht="15.75">
      <c r="A37" s="1"/>
      <c r="B37" s="1"/>
      <c r="C37" s="7"/>
      <c r="D37" s="7"/>
      <c r="K37" s="6"/>
      <c r="L37" s="6"/>
      <c r="M37" s="6"/>
      <c r="N37" s="6"/>
      <c r="O37" s="6"/>
      <c r="P37" s="6"/>
      <c r="Q37" s="6"/>
      <c r="R37" s="6"/>
      <c r="S37" s="6"/>
      <c r="T37" s="6"/>
      <c r="GX37" s="8"/>
      <c r="GY37" s="8"/>
      <c r="GZ37"/>
      <c r="HA37"/>
      <c r="HB37"/>
    </row>
    <row r="38" spans="1:210" ht="15.75">
      <c r="A38" s="1"/>
      <c r="C38" s="7"/>
      <c r="D38" s="7"/>
      <c r="GX38" s="8"/>
      <c r="GY38" s="8"/>
      <c r="GZ38"/>
      <c r="HA38"/>
      <c r="HB38"/>
    </row>
    <row r="39" spans="1:210" ht="15.75">
      <c r="A39" s="1"/>
      <c r="C39" s="7"/>
      <c r="D39" s="7"/>
      <c r="GX39" s="8"/>
      <c r="GY39" s="8"/>
      <c r="GZ39"/>
      <c r="HA39"/>
      <c r="HB39"/>
    </row>
    <row r="40" spans="3:4" ht="15.75">
      <c r="C40" s="6"/>
      <c r="D40" s="6"/>
    </row>
    <row r="41" spans="3:4" ht="15.75">
      <c r="C41" s="1"/>
      <c r="D41" s="1"/>
    </row>
    <row r="42" spans="3:4" ht="15.75">
      <c r="C42" s="1"/>
      <c r="D42" s="1"/>
    </row>
    <row r="43" spans="3:4" ht="15.75">
      <c r="C43" s="1"/>
      <c r="D43" s="1"/>
    </row>
    <row r="44" spans="3:4" ht="15.75">
      <c r="C44" s="1"/>
      <c r="D44" s="1"/>
    </row>
  </sheetData>
  <sheetProtection/>
  <mergeCells count="10">
    <mergeCell ref="E1:G1"/>
    <mergeCell ref="B1:B20"/>
    <mergeCell ref="C1:D1"/>
    <mergeCell ref="Q21:R21"/>
    <mergeCell ref="U1:U2"/>
    <mergeCell ref="N1:P1"/>
    <mergeCell ref="Q1:S1"/>
    <mergeCell ref="H1:J1"/>
    <mergeCell ref="K1:M1"/>
    <mergeCell ref="T1:T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F36"/>
  <sheetViews>
    <sheetView tabSelected="1" zoomScalePageLayoutView="0" workbookViewId="0" topLeftCell="A1">
      <selection activeCell="C8" sqref="C8"/>
    </sheetView>
  </sheetViews>
  <sheetFormatPr defaultColWidth="11.421875" defaultRowHeight="12.75"/>
  <cols>
    <col min="1" max="1" width="5.7109375" style="2" customWidth="1"/>
    <col min="2" max="2" width="0.13671875" style="2" customWidth="1"/>
    <col min="3" max="3" width="58.8515625" style="2" customWidth="1"/>
    <col min="4" max="4" width="6.140625" style="2" customWidth="1"/>
    <col min="5" max="5" width="3.7109375" style="6" customWidth="1"/>
    <col min="6" max="6" width="6.140625" style="6" customWidth="1"/>
    <col min="7" max="7" width="3.140625" style="6" bestFit="1" customWidth="1"/>
    <col min="8" max="8" width="3.7109375" style="6" customWidth="1"/>
    <col min="9" max="9" width="7.421875" style="6" customWidth="1"/>
    <col min="10" max="10" width="3.57421875" style="6" customWidth="1"/>
    <col min="11" max="11" width="3.7109375" style="7" customWidth="1"/>
    <col min="12" max="12" width="5.57421875" style="7" bestFit="1" customWidth="1"/>
    <col min="13" max="13" width="3.140625" style="7" bestFit="1" customWidth="1"/>
    <col min="14" max="14" width="5.00390625" style="7" customWidth="1"/>
    <col min="15" max="15" width="6.140625" style="7" customWidth="1"/>
    <col min="16" max="16" width="3.8515625" style="7" customWidth="1"/>
    <col min="17" max="17" width="4.28125" style="7" customWidth="1"/>
    <col min="18" max="18" width="6.28125" style="7" customWidth="1"/>
    <col min="19" max="19" width="4.00390625" style="7" customWidth="1"/>
    <col min="20" max="20" width="0.13671875" style="7" customWidth="1"/>
    <col min="21" max="21" width="7.00390625" style="7" hidden="1" customWidth="1"/>
    <col min="22" max="22" width="95.57421875" style="7" customWidth="1"/>
    <col min="23" max="23" width="4.28125" style="7" customWidth="1"/>
    <col min="24" max="208" width="11.421875" style="7" customWidth="1"/>
    <col min="209" max="210" width="11.421875" style="8" customWidth="1"/>
  </cols>
  <sheetData>
    <row r="1" spans="1:209" s="9" customFormat="1" ht="20.25" customHeight="1">
      <c r="A1" s="87"/>
      <c r="B1" s="243"/>
      <c r="C1" s="244" t="s">
        <v>72</v>
      </c>
      <c r="D1" s="245"/>
      <c r="E1" s="237" t="s">
        <v>107</v>
      </c>
      <c r="F1" s="238"/>
      <c r="G1" s="239"/>
      <c r="H1" s="237" t="s">
        <v>108</v>
      </c>
      <c r="I1" s="238"/>
      <c r="J1" s="239"/>
      <c r="K1" s="237" t="s">
        <v>109</v>
      </c>
      <c r="L1" s="238"/>
      <c r="M1" s="239"/>
      <c r="N1" s="237" t="s">
        <v>110</v>
      </c>
      <c r="O1" s="238"/>
      <c r="P1" s="239"/>
      <c r="Q1" s="249" t="s">
        <v>497</v>
      </c>
      <c r="R1" s="250"/>
      <c r="S1" s="251"/>
      <c r="T1" s="235"/>
      <c r="U1" s="240"/>
      <c r="GY1" s="8"/>
      <c r="GZ1" s="8"/>
      <c r="HA1"/>
    </row>
    <row r="2" spans="1:214" s="12" customFormat="1" ht="20.25" customHeight="1">
      <c r="A2" s="88"/>
      <c r="B2" s="243"/>
      <c r="C2" s="89" t="s">
        <v>36</v>
      </c>
      <c r="D2" s="85" t="s">
        <v>64</v>
      </c>
      <c r="E2" s="57" t="s">
        <v>29</v>
      </c>
      <c r="F2" s="10" t="s">
        <v>31</v>
      </c>
      <c r="G2" s="58" t="s">
        <v>30</v>
      </c>
      <c r="H2" s="57" t="s">
        <v>29</v>
      </c>
      <c r="I2" s="10" t="s">
        <v>31</v>
      </c>
      <c r="J2" s="58" t="s">
        <v>30</v>
      </c>
      <c r="K2" s="57" t="s">
        <v>29</v>
      </c>
      <c r="L2" s="10" t="s">
        <v>31</v>
      </c>
      <c r="M2" s="58" t="s">
        <v>30</v>
      </c>
      <c r="N2" s="57" t="s">
        <v>29</v>
      </c>
      <c r="O2" s="10" t="s">
        <v>31</v>
      </c>
      <c r="P2" s="58" t="s">
        <v>30</v>
      </c>
      <c r="Q2" s="57" t="s">
        <v>29</v>
      </c>
      <c r="R2" s="11" t="s">
        <v>31</v>
      </c>
      <c r="S2" s="58" t="s">
        <v>30</v>
      </c>
      <c r="T2" s="235"/>
      <c r="U2" s="240"/>
      <c r="GY2" s="8"/>
      <c r="GZ2" s="8"/>
      <c r="HA2"/>
      <c r="HB2"/>
      <c r="HC2"/>
      <c r="HD2"/>
      <c r="HE2"/>
      <c r="HF2"/>
    </row>
    <row r="3" spans="1:21" ht="20.25" customHeight="1">
      <c r="A3" s="90">
        <v>1</v>
      </c>
      <c r="B3" s="243"/>
      <c r="C3" s="18" t="s">
        <v>396</v>
      </c>
      <c r="D3" s="18">
        <f>SUM(G3+J3+M3+P3+S3)</f>
        <v>8</v>
      </c>
      <c r="E3" s="63"/>
      <c r="F3" s="48"/>
      <c r="G3" s="64"/>
      <c r="H3" s="153">
        <v>1</v>
      </c>
      <c r="I3" s="109" t="s">
        <v>287</v>
      </c>
      <c r="J3" s="110">
        <v>3</v>
      </c>
      <c r="K3" s="121">
        <v>1</v>
      </c>
      <c r="L3" s="122" t="s">
        <v>397</v>
      </c>
      <c r="M3" s="123">
        <v>5</v>
      </c>
      <c r="N3" s="66"/>
      <c r="O3" s="40"/>
      <c r="P3" s="67"/>
      <c r="Q3" s="77"/>
      <c r="R3" s="41"/>
      <c r="S3" s="67"/>
      <c r="T3" s="235"/>
      <c r="U3" s="18"/>
    </row>
    <row r="4" spans="1:23" ht="20.25" customHeight="1">
      <c r="A4" s="90">
        <v>2</v>
      </c>
      <c r="B4" s="243"/>
      <c r="C4" s="18" t="s">
        <v>209</v>
      </c>
      <c r="D4" s="18">
        <f aca="true" t="shared" si="0" ref="D4:D12">SUM(G4+J4+M4+P4+S4)</f>
        <v>4</v>
      </c>
      <c r="E4" s="137">
        <v>1</v>
      </c>
      <c r="F4" s="138" t="s">
        <v>212</v>
      </c>
      <c r="G4" s="139">
        <v>4</v>
      </c>
      <c r="H4" s="77"/>
      <c r="I4" s="41"/>
      <c r="J4" s="67"/>
      <c r="K4" s="74"/>
      <c r="L4" s="39"/>
      <c r="M4" s="59"/>
      <c r="N4" s="66"/>
      <c r="O4" s="40"/>
      <c r="P4" s="61"/>
      <c r="Q4" s="77"/>
      <c r="R4" s="41"/>
      <c r="S4" s="67"/>
      <c r="T4" s="235"/>
      <c r="U4" s="18"/>
      <c r="V4" s="12"/>
      <c r="W4" s="12"/>
    </row>
    <row r="5" spans="1:23" ht="20.25" customHeight="1">
      <c r="A5" s="90">
        <v>3</v>
      </c>
      <c r="B5" s="243"/>
      <c r="C5" s="155" t="s">
        <v>398</v>
      </c>
      <c r="D5" s="18">
        <f t="shared" si="0"/>
        <v>4</v>
      </c>
      <c r="E5" s="66"/>
      <c r="F5" s="48"/>
      <c r="G5" s="67"/>
      <c r="H5" s="66"/>
      <c r="I5" s="40"/>
      <c r="J5" s="61"/>
      <c r="K5" s="116">
        <v>2</v>
      </c>
      <c r="L5" s="117" t="s">
        <v>399</v>
      </c>
      <c r="M5" s="120">
        <v>4</v>
      </c>
      <c r="N5" s="66"/>
      <c r="O5" s="40"/>
      <c r="P5" s="67"/>
      <c r="Q5" s="77"/>
      <c r="R5" s="41"/>
      <c r="S5" s="67"/>
      <c r="T5" s="235"/>
      <c r="U5" s="18"/>
      <c r="V5" s="12"/>
      <c r="W5" s="12"/>
    </row>
    <row r="6" spans="1:23" ht="16.5" customHeight="1">
      <c r="A6" s="90">
        <v>4</v>
      </c>
      <c r="B6" s="243"/>
      <c r="C6" s="142" t="s">
        <v>400</v>
      </c>
      <c r="D6" s="142">
        <f t="shared" si="0"/>
        <v>4</v>
      </c>
      <c r="E6" s="66"/>
      <c r="F6" s="48"/>
      <c r="G6" s="61"/>
      <c r="H6" s="66"/>
      <c r="I6" s="40"/>
      <c r="J6" s="61"/>
      <c r="K6" s="116">
        <v>3</v>
      </c>
      <c r="L6" s="117" t="s">
        <v>401</v>
      </c>
      <c r="M6" s="120">
        <v>3</v>
      </c>
      <c r="N6" s="153">
        <v>1</v>
      </c>
      <c r="O6" s="109" t="s">
        <v>496</v>
      </c>
      <c r="P6" s="110">
        <v>1</v>
      </c>
      <c r="Q6" s="77"/>
      <c r="R6" s="41"/>
      <c r="S6" s="67"/>
      <c r="T6" s="235"/>
      <c r="U6" s="16"/>
      <c r="V6" s="43"/>
      <c r="W6" s="12"/>
    </row>
    <row r="7" spans="1:23" ht="20.25" customHeight="1">
      <c r="A7" s="90">
        <v>5</v>
      </c>
      <c r="B7" s="243"/>
      <c r="C7" s="142" t="s">
        <v>210</v>
      </c>
      <c r="D7" s="142">
        <f t="shared" si="0"/>
        <v>3</v>
      </c>
      <c r="E7" s="135">
        <v>2</v>
      </c>
      <c r="F7" s="117" t="s">
        <v>213</v>
      </c>
      <c r="G7" s="120">
        <v>3</v>
      </c>
      <c r="H7" s="66"/>
      <c r="I7" s="40"/>
      <c r="J7" s="61"/>
      <c r="K7" s="66"/>
      <c r="L7" s="40"/>
      <c r="M7" s="67"/>
      <c r="N7" s="66"/>
      <c r="O7" s="40"/>
      <c r="P7" s="67"/>
      <c r="Q7" s="77"/>
      <c r="R7" s="41"/>
      <c r="S7" s="67"/>
      <c r="T7" s="235"/>
      <c r="U7" s="16"/>
      <c r="V7" s="12"/>
      <c r="W7" s="12"/>
    </row>
    <row r="8" spans="1:23" ht="20.25" customHeight="1">
      <c r="A8" s="90">
        <v>6</v>
      </c>
      <c r="B8" s="243"/>
      <c r="C8" s="182" t="s">
        <v>589</v>
      </c>
      <c r="D8" s="142">
        <f t="shared" si="0"/>
        <v>3</v>
      </c>
      <c r="E8" s="126">
        <v>4</v>
      </c>
      <c r="F8" s="118" t="s">
        <v>215</v>
      </c>
      <c r="G8" s="120">
        <v>1</v>
      </c>
      <c r="H8" s="154">
        <v>2</v>
      </c>
      <c r="I8" s="107" t="s">
        <v>288</v>
      </c>
      <c r="J8" s="103">
        <v>2</v>
      </c>
      <c r="K8" s="66"/>
      <c r="L8" s="40"/>
      <c r="M8" s="61"/>
      <c r="N8" s="66"/>
      <c r="O8" s="40"/>
      <c r="P8" s="67"/>
      <c r="Q8" s="77"/>
      <c r="R8" s="41"/>
      <c r="S8" s="67"/>
      <c r="T8" s="235"/>
      <c r="U8" s="16"/>
      <c r="V8" s="12"/>
      <c r="W8" s="12"/>
    </row>
    <row r="9" spans="1:23" ht="20.25" customHeight="1">
      <c r="A9" s="90">
        <v>7</v>
      </c>
      <c r="B9" s="243"/>
      <c r="C9" s="16" t="s">
        <v>211</v>
      </c>
      <c r="D9" s="142">
        <f t="shared" si="0"/>
        <v>2</v>
      </c>
      <c r="E9" s="136">
        <v>3</v>
      </c>
      <c r="F9" s="118" t="s">
        <v>214</v>
      </c>
      <c r="G9" s="120">
        <v>2</v>
      </c>
      <c r="H9" s="66"/>
      <c r="I9" s="40"/>
      <c r="J9" s="61"/>
      <c r="K9" s="66"/>
      <c r="L9" s="40"/>
      <c r="M9" s="61"/>
      <c r="N9" s="66"/>
      <c r="O9" s="40"/>
      <c r="P9" s="67"/>
      <c r="Q9" s="77"/>
      <c r="R9" s="41"/>
      <c r="S9" s="67"/>
      <c r="T9" s="235"/>
      <c r="U9" s="16"/>
      <c r="V9" s="12"/>
      <c r="W9" s="12"/>
    </row>
    <row r="10" spans="1:23" ht="20.25" customHeight="1">
      <c r="A10" s="90">
        <v>8</v>
      </c>
      <c r="B10" s="243"/>
      <c r="C10" s="16" t="s">
        <v>402</v>
      </c>
      <c r="D10" s="142">
        <f t="shared" si="0"/>
        <v>2</v>
      </c>
      <c r="E10" s="66"/>
      <c r="F10" s="40"/>
      <c r="G10" s="67"/>
      <c r="H10" s="66"/>
      <c r="I10" s="40"/>
      <c r="J10" s="61"/>
      <c r="K10" s="116">
        <v>4</v>
      </c>
      <c r="L10" s="117" t="s">
        <v>403</v>
      </c>
      <c r="M10" s="120">
        <v>2</v>
      </c>
      <c r="N10" s="66"/>
      <c r="O10" s="40"/>
      <c r="P10" s="67"/>
      <c r="Q10" s="77"/>
      <c r="R10" s="41"/>
      <c r="S10" s="67"/>
      <c r="T10" s="235"/>
      <c r="U10" s="16"/>
      <c r="V10" s="12"/>
      <c r="W10" s="12"/>
    </row>
    <row r="11" spans="1:23" ht="20.25" customHeight="1">
      <c r="A11" s="90">
        <v>9</v>
      </c>
      <c r="B11" s="243"/>
      <c r="C11" s="17" t="s">
        <v>289</v>
      </c>
      <c r="D11" s="142">
        <f t="shared" si="0"/>
        <v>2</v>
      </c>
      <c r="E11" s="66"/>
      <c r="F11" s="48"/>
      <c r="G11" s="61"/>
      <c r="H11" s="154">
        <v>3</v>
      </c>
      <c r="I11" s="107" t="s">
        <v>290</v>
      </c>
      <c r="J11" s="103">
        <v>1</v>
      </c>
      <c r="K11" s="66"/>
      <c r="L11" s="40"/>
      <c r="M11" s="67"/>
      <c r="N11" s="66"/>
      <c r="O11" s="40"/>
      <c r="P11" s="67"/>
      <c r="Q11" s="121">
        <v>1</v>
      </c>
      <c r="R11" s="122" t="s">
        <v>154</v>
      </c>
      <c r="S11" s="123">
        <v>1</v>
      </c>
      <c r="T11" s="235"/>
      <c r="U11" s="16"/>
      <c r="V11" s="12"/>
      <c r="W11" s="12"/>
    </row>
    <row r="12" spans="1:23" ht="21" customHeight="1">
      <c r="A12" s="90">
        <v>10</v>
      </c>
      <c r="B12" s="243"/>
      <c r="C12" s="16" t="s">
        <v>404</v>
      </c>
      <c r="D12" s="142">
        <f t="shared" si="0"/>
        <v>1</v>
      </c>
      <c r="E12" s="66"/>
      <c r="F12" s="40"/>
      <c r="G12" s="67"/>
      <c r="H12" s="66"/>
      <c r="I12" s="40"/>
      <c r="J12" s="67"/>
      <c r="K12" s="116">
        <v>5</v>
      </c>
      <c r="L12" s="117" t="s">
        <v>405</v>
      </c>
      <c r="M12" s="120">
        <v>1</v>
      </c>
      <c r="N12" s="74"/>
      <c r="O12" s="39"/>
      <c r="P12" s="59"/>
      <c r="Q12" s="77"/>
      <c r="R12" s="41"/>
      <c r="S12" s="67"/>
      <c r="T12" s="235"/>
      <c r="U12" s="16"/>
      <c r="V12" s="12"/>
      <c r="W12" s="12"/>
    </row>
    <row r="13" spans="1:210" ht="21" customHeight="1">
      <c r="A13" s="92"/>
      <c r="B13" s="199"/>
      <c r="C13" s="93"/>
      <c r="D13" s="8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200"/>
      <c r="U13" s="22"/>
      <c r="GY13" s="8"/>
      <c r="GZ13" s="8"/>
      <c r="HA13"/>
      <c r="HB13"/>
    </row>
    <row r="14" spans="1:210" ht="15.75">
      <c r="A14" s="94"/>
      <c r="B14" s="1"/>
      <c r="E14" s="20"/>
      <c r="F14" s="20"/>
      <c r="G14" s="20"/>
      <c r="H14" s="20"/>
      <c r="I14" s="20"/>
      <c r="J14" s="20"/>
      <c r="K14" s="6"/>
      <c r="L14" s="6"/>
      <c r="M14" s="6"/>
      <c r="N14" s="6"/>
      <c r="O14" s="6"/>
      <c r="P14" s="6"/>
      <c r="Q14" s="6"/>
      <c r="R14" s="6"/>
      <c r="S14" s="6"/>
      <c r="T14" s="6"/>
      <c r="GV14" s="8"/>
      <c r="GW14" s="8"/>
      <c r="GX14"/>
      <c r="GY14"/>
      <c r="GZ14"/>
      <c r="HA14"/>
      <c r="HB14"/>
    </row>
    <row r="15" spans="1:210" ht="15.75">
      <c r="A15" s="1"/>
      <c r="B15" s="1"/>
      <c r="K15" s="6"/>
      <c r="L15" s="6"/>
      <c r="M15" s="6"/>
      <c r="N15" s="6"/>
      <c r="O15" s="6"/>
      <c r="P15" s="6"/>
      <c r="Q15" s="6"/>
      <c r="R15" s="6"/>
      <c r="S15" s="6"/>
      <c r="T15" s="6"/>
      <c r="GV15" s="8"/>
      <c r="GW15" s="8"/>
      <c r="GX15"/>
      <c r="GY15"/>
      <c r="GZ15"/>
      <c r="HA15"/>
      <c r="HB15"/>
    </row>
    <row r="16" spans="1:210" ht="15.75">
      <c r="A16" s="1"/>
      <c r="B16" s="1"/>
      <c r="K16" s="6"/>
      <c r="L16" s="6"/>
      <c r="M16" s="6"/>
      <c r="N16" s="6"/>
      <c r="O16" s="6"/>
      <c r="P16" s="6"/>
      <c r="Q16" s="6"/>
      <c r="R16" s="6"/>
      <c r="S16" s="6"/>
      <c r="T16" s="6"/>
      <c r="GV16" s="8"/>
      <c r="GW16" s="8"/>
      <c r="GX16"/>
      <c r="GY16"/>
      <c r="GZ16"/>
      <c r="HA16"/>
      <c r="HB16"/>
    </row>
    <row r="17" spans="1:210" ht="15.75">
      <c r="A17" s="1"/>
      <c r="B17" s="1"/>
      <c r="K17" s="6"/>
      <c r="L17" s="6"/>
      <c r="M17" s="6"/>
      <c r="N17" s="6"/>
      <c r="O17" s="6"/>
      <c r="P17" s="6"/>
      <c r="Q17" s="6"/>
      <c r="R17" s="6"/>
      <c r="S17" s="6"/>
      <c r="T17" s="6"/>
      <c r="GV17" s="8"/>
      <c r="GW17" s="8"/>
      <c r="GX17"/>
      <c r="GY17"/>
      <c r="GZ17"/>
      <c r="HA17"/>
      <c r="HB17"/>
    </row>
    <row r="18" spans="1:210" ht="15.75">
      <c r="A18" s="1"/>
      <c r="B18" s="1"/>
      <c r="K18" s="6"/>
      <c r="L18" s="6"/>
      <c r="M18" s="6"/>
      <c r="N18" s="6"/>
      <c r="O18" s="6"/>
      <c r="P18" s="6"/>
      <c r="Q18" s="6"/>
      <c r="R18" s="6"/>
      <c r="S18" s="6"/>
      <c r="T18" s="6"/>
      <c r="GV18" s="8"/>
      <c r="GW18" s="8"/>
      <c r="GX18"/>
      <c r="GY18"/>
      <c r="GZ18"/>
      <c r="HA18"/>
      <c r="HB18"/>
    </row>
    <row r="19" spans="1:210" ht="15.75">
      <c r="A19" s="1"/>
      <c r="B19" s="1"/>
      <c r="K19" s="6"/>
      <c r="L19" s="6"/>
      <c r="M19" s="6"/>
      <c r="N19" s="6"/>
      <c r="O19" s="6"/>
      <c r="P19" s="6"/>
      <c r="Q19" s="6"/>
      <c r="R19" s="6"/>
      <c r="S19" s="6"/>
      <c r="T19" s="6"/>
      <c r="GV19" s="8"/>
      <c r="GW19" s="8"/>
      <c r="GX19"/>
      <c r="GY19"/>
      <c r="GZ19"/>
      <c r="HA19"/>
      <c r="HB19"/>
    </row>
    <row r="20" spans="1:210" ht="15.75">
      <c r="A20" s="1"/>
      <c r="B20" s="1"/>
      <c r="K20" s="6"/>
      <c r="L20" s="6"/>
      <c r="M20" s="6"/>
      <c r="N20" s="6"/>
      <c r="O20" s="6"/>
      <c r="P20" s="6"/>
      <c r="Q20" s="6"/>
      <c r="R20" s="6"/>
      <c r="S20" s="6"/>
      <c r="T20" s="6"/>
      <c r="GV20" s="8"/>
      <c r="GW20" s="8"/>
      <c r="GX20"/>
      <c r="GY20"/>
      <c r="GZ20"/>
      <c r="HA20"/>
      <c r="HB20"/>
    </row>
    <row r="21" spans="1:210" ht="15.75">
      <c r="A21" s="1"/>
      <c r="B21" s="1"/>
      <c r="K21" s="6"/>
      <c r="L21" s="6"/>
      <c r="M21" s="6"/>
      <c r="N21" s="6"/>
      <c r="O21" s="6"/>
      <c r="P21" s="6"/>
      <c r="Q21" s="6"/>
      <c r="R21" s="6"/>
      <c r="S21" s="6"/>
      <c r="T21" s="6"/>
      <c r="GV21" s="8"/>
      <c r="GW21" s="8"/>
      <c r="GX21"/>
      <c r="GY21"/>
      <c r="GZ21"/>
      <c r="HA21"/>
      <c r="HB21"/>
    </row>
    <row r="22" spans="1:210" ht="15.75">
      <c r="A22" s="1"/>
      <c r="B22" s="1"/>
      <c r="K22" s="6"/>
      <c r="L22" s="6"/>
      <c r="M22" s="6"/>
      <c r="N22" s="6"/>
      <c r="O22" s="6"/>
      <c r="P22" s="6"/>
      <c r="Q22" s="6"/>
      <c r="R22" s="6"/>
      <c r="S22" s="6"/>
      <c r="T22" s="6"/>
      <c r="GV22" s="8"/>
      <c r="GW22" s="8"/>
      <c r="GX22"/>
      <c r="GY22"/>
      <c r="GZ22"/>
      <c r="HA22"/>
      <c r="HB22"/>
    </row>
    <row r="23" spans="1:210" ht="15.75">
      <c r="A23" s="1"/>
      <c r="B23" s="1"/>
      <c r="K23" s="6"/>
      <c r="L23" s="6"/>
      <c r="M23" s="6"/>
      <c r="N23" s="6"/>
      <c r="O23" s="6"/>
      <c r="P23" s="6"/>
      <c r="Q23" s="6"/>
      <c r="R23" s="6"/>
      <c r="S23" s="6"/>
      <c r="T23" s="6"/>
      <c r="GV23" s="8"/>
      <c r="GW23" s="8"/>
      <c r="GX23"/>
      <c r="GY23"/>
      <c r="GZ23"/>
      <c r="HA23"/>
      <c r="HB23"/>
    </row>
    <row r="24" spans="1:210" ht="15.75">
      <c r="A24" s="1"/>
      <c r="B24" s="1"/>
      <c r="K24" s="6"/>
      <c r="L24" s="6"/>
      <c r="M24" s="6"/>
      <c r="N24" s="6"/>
      <c r="O24" s="6"/>
      <c r="P24" s="6"/>
      <c r="Q24" s="6"/>
      <c r="R24" s="6"/>
      <c r="S24" s="6"/>
      <c r="T24" s="6"/>
      <c r="GV24" s="8"/>
      <c r="GW24" s="8"/>
      <c r="GX24"/>
      <c r="GY24"/>
      <c r="GZ24"/>
      <c r="HA24"/>
      <c r="HB24"/>
    </row>
    <row r="25" spans="1:210" ht="15.75">
      <c r="A25" s="1"/>
      <c r="B25" s="1"/>
      <c r="K25" s="6"/>
      <c r="L25" s="6"/>
      <c r="M25" s="6"/>
      <c r="N25" s="6"/>
      <c r="O25" s="6"/>
      <c r="P25" s="6"/>
      <c r="Q25" s="6"/>
      <c r="R25" s="6"/>
      <c r="S25" s="6"/>
      <c r="T25" s="6"/>
      <c r="GV25" s="8"/>
      <c r="GW25" s="8"/>
      <c r="GX25"/>
      <c r="GY25"/>
      <c r="GZ25"/>
      <c r="HA25"/>
      <c r="HB25"/>
    </row>
    <row r="26" spans="1:210" ht="15.75">
      <c r="A26" s="1"/>
      <c r="B26" s="1"/>
      <c r="K26" s="6"/>
      <c r="L26" s="6"/>
      <c r="M26" s="6"/>
      <c r="N26" s="6"/>
      <c r="O26" s="6"/>
      <c r="P26" s="6"/>
      <c r="Q26" s="6"/>
      <c r="R26" s="6"/>
      <c r="S26" s="6"/>
      <c r="T26" s="6"/>
      <c r="GX26" s="8"/>
      <c r="GY26" s="8"/>
      <c r="GZ26"/>
      <c r="HA26"/>
      <c r="HB26"/>
    </row>
    <row r="27" spans="1:210" ht="15.75">
      <c r="A27" s="1"/>
      <c r="B27" s="1"/>
      <c r="K27" s="6"/>
      <c r="L27" s="6"/>
      <c r="M27" s="6"/>
      <c r="N27" s="6"/>
      <c r="O27" s="6"/>
      <c r="P27" s="6"/>
      <c r="Q27" s="6"/>
      <c r="R27" s="6"/>
      <c r="S27" s="6"/>
      <c r="T27" s="6"/>
      <c r="GX27" s="8"/>
      <c r="GY27" s="8"/>
      <c r="GZ27"/>
      <c r="HA27"/>
      <c r="HB27"/>
    </row>
    <row r="28" spans="1:210" ht="15.75">
      <c r="A28" s="1"/>
      <c r="B28" s="1"/>
      <c r="K28" s="6"/>
      <c r="L28" s="6"/>
      <c r="M28" s="6"/>
      <c r="N28" s="6"/>
      <c r="O28" s="6"/>
      <c r="P28" s="6"/>
      <c r="Q28" s="6"/>
      <c r="R28" s="6"/>
      <c r="S28" s="6"/>
      <c r="T28" s="6"/>
      <c r="GX28" s="8"/>
      <c r="GY28" s="8"/>
      <c r="GZ28"/>
      <c r="HA28"/>
      <c r="HB28"/>
    </row>
    <row r="29" spans="1:210" ht="15.75">
      <c r="A29" s="1"/>
      <c r="B29" s="1"/>
      <c r="K29" s="6"/>
      <c r="L29" s="6"/>
      <c r="M29" s="6"/>
      <c r="N29" s="6"/>
      <c r="O29" s="6"/>
      <c r="P29" s="6"/>
      <c r="Q29" s="6"/>
      <c r="R29" s="6"/>
      <c r="S29" s="6"/>
      <c r="T29" s="6"/>
      <c r="GX29" s="8"/>
      <c r="GY29" s="8"/>
      <c r="GZ29"/>
      <c r="HA29"/>
      <c r="HB29"/>
    </row>
    <row r="30" spans="1:210" ht="15.75">
      <c r="A30" s="1"/>
      <c r="GX30" s="8"/>
      <c r="GY30" s="8"/>
      <c r="GZ30"/>
      <c r="HA30"/>
      <c r="HB30"/>
    </row>
    <row r="31" spans="1:210" ht="15.75">
      <c r="A31" s="1"/>
      <c r="GX31" s="8"/>
      <c r="GY31" s="8"/>
      <c r="GZ31"/>
      <c r="HA31"/>
      <c r="HB31"/>
    </row>
    <row r="32" spans="3:4" ht="15.75">
      <c r="C32" s="1"/>
      <c r="D32" s="1"/>
    </row>
    <row r="33" spans="3:4" ht="15.75">
      <c r="C33" s="1"/>
      <c r="D33" s="1"/>
    </row>
    <row r="34" spans="3:4" ht="15.75">
      <c r="C34" s="1"/>
      <c r="D34" s="1"/>
    </row>
    <row r="35" spans="3:4" ht="15.75">
      <c r="C35" s="1"/>
      <c r="D35" s="1"/>
    </row>
    <row r="36" spans="3:4" ht="15.75">
      <c r="C36" s="1"/>
      <c r="D36" s="1"/>
    </row>
  </sheetData>
  <sheetProtection/>
  <mergeCells count="9">
    <mergeCell ref="B1:B12"/>
    <mergeCell ref="C1:D1"/>
    <mergeCell ref="U1:U2"/>
    <mergeCell ref="N1:P1"/>
    <mergeCell ref="Q1:S1"/>
    <mergeCell ref="T1:T12"/>
    <mergeCell ref="E1:G1"/>
    <mergeCell ref="H1:J1"/>
    <mergeCell ref="K1:M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N7" sqref="N7"/>
    </sheetView>
  </sheetViews>
  <sheetFormatPr defaultColWidth="11.421875" defaultRowHeight="12.75"/>
  <cols>
    <col min="1" max="1" width="5.57421875" style="0" customWidth="1"/>
    <col min="2" max="2" width="3.00390625" style="0" hidden="1" customWidth="1"/>
    <col min="3" max="3" width="36.00390625" style="0" customWidth="1"/>
    <col min="4" max="4" width="5.140625" style="0" customWidth="1"/>
    <col min="5" max="5" width="5.00390625" style="0" customWidth="1"/>
    <col min="6" max="6" width="8.8515625" style="0" customWidth="1"/>
    <col min="7" max="7" width="5.28125" style="0" customWidth="1"/>
    <col min="8" max="8" width="4.00390625" style="0" customWidth="1"/>
    <col min="9" max="9" width="8.8515625" style="0" customWidth="1"/>
    <col min="10" max="10" width="3.28125" style="0" customWidth="1"/>
    <col min="11" max="11" width="6.7109375" style="0" customWidth="1"/>
    <col min="13" max="13" width="6.140625" style="0" customWidth="1"/>
  </cols>
  <sheetData>
    <row r="1" spans="1:13" ht="16.5">
      <c r="A1" s="87"/>
      <c r="B1" s="243"/>
      <c r="C1" s="244" t="s">
        <v>427</v>
      </c>
      <c r="D1" s="245"/>
      <c r="E1" s="237" t="s">
        <v>108</v>
      </c>
      <c r="F1" s="238"/>
      <c r="G1" s="239"/>
      <c r="H1" s="237" t="s">
        <v>109</v>
      </c>
      <c r="I1" s="238"/>
      <c r="J1" s="239"/>
      <c r="K1" s="237" t="s">
        <v>111</v>
      </c>
      <c r="L1" s="238"/>
      <c r="M1" s="239"/>
    </row>
    <row r="2" spans="1:13" ht="16.5">
      <c r="A2" s="88"/>
      <c r="B2" s="243"/>
      <c r="C2" s="89" t="s">
        <v>36</v>
      </c>
      <c r="D2" s="85" t="s">
        <v>64</v>
      </c>
      <c r="E2" s="57" t="s">
        <v>29</v>
      </c>
      <c r="F2" s="10" t="s">
        <v>31</v>
      </c>
      <c r="G2" s="58" t="s">
        <v>30</v>
      </c>
      <c r="H2" s="57" t="s">
        <v>29</v>
      </c>
      <c r="I2" s="10" t="s">
        <v>31</v>
      </c>
      <c r="J2" s="58" t="s">
        <v>30</v>
      </c>
      <c r="K2" s="84" t="s">
        <v>33</v>
      </c>
      <c r="L2" s="11" t="s">
        <v>31</v>
      </c>
      <c r="M2" s="58" t="s">
        <v>30</v>
      </c>
    </row>
    <row r="3" spans="1:13" ht="20.25">
      <c r="A3" s="90">
        <v>1</v>
      </c>
      <c r="B3" s="243"/>
      <c r="C3" s="18" t="s">
        <v>423</v>
      </c>
      <c r="D3" s="18">
        <f>SUM(G3,J3,M3)</f>
        <v>4</v>
      </c>
      <c r="E3" s="153">
        <v>1</v>
      </c>
      <c r="F3" s="109" t="s">
        <v>424</v>
      </c>
      <c r="G3" s="110">
        <v>2</v>
      </c>
      <c r="H3" s="153">
        <v>1</v>
      </c>
      <c r="I3" s="109" t="s">
        <v>422</v>
      </c>
      <c r="J3" s="110">
        <v>1</v>
      </c>
      <c r="K3" s="110">
        <v>1</v>
      </c>
      <c r="L3" s="110" t="s">
        <v>590</v>
      </c>
      <c r="M3" s="110">
        <v>1</v>
      </c>
    </row>
    <row r="4" spans="1:13" ht="20.25">
      <c r="A4" s="90">
        <v>2</v>
      </c>
      <c r="B4" s="243"/>
      <c r="C4" s="18" t="s">
        <v>426</v>
      </c>
      <c r="D4" s="18">
        <f>SUM(G4,J4,M4)</f>
        <v>1</v>
      </c>
      <c r="E4" s="154">
        <v>2</v>
      </c>
      <c r="F4" s="107" t="s">
        <v>425</v>
      </c>
      <c r="G4" s="103">
        <v>1</v>
      </c>
      <c r="H4" s="74"/>
      <c r="I4" s="39"/>
      <c r="J4" s="59"/>
      <c r="K4" s="66"/>
      <c r="L4" s="40"/>
      <c r="M4" s="67"/>
    </row>
    <row r="5" spans="1:13" ht="20.25">
      <c r="A5" s="90">
        <v>3</v>
      </c>
      <c r="B5" s="243"/>
      <c r="C5" s="155"/>
      <c r="D5" s="18">
        <f>SUM(G5,J5,M5)</f>
        <v>0</v>
      </c>
      <c r="E5" s="66"/>
      <c r="F5" s="40"/>
      <c r="G5" s="61"/>
      <c r="H5" s="66"/>
      <c r="I5" s="40"/>
      <c r="J5" s="61"/>
      <c r="K5" s="66"/>
      <c r="L5" s="40"/>
      <c r="M5" s="61"/>
    </row>
  </sheetData>
  <sheetProtection/>
  <mergeCells count="5">
    <mergeCell ref="H1:J1"/>
    <mergeCell ref="K1:M1"/>
    <mergeCell ref="B1:B5"/>
    <mergeCell ref="C1:D1"/>
    <mergeCell ref="E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B1">
      <selection activeCell="J17" sqref="J17"/>
    </sheetView>
  </sheetViews>
  <sheetFormatPr defaultColWidth="11.421875" defaultRowHeight="12.75"/>
  <cols>
    <col min="1" max="1" width="3.57421875" style="2" customWidth="1"/>
    <col min="2" max="2" width="31.421875" style="1" customWidth="1"/>
    <col min="3" max="10" width="11.421875" style="1" customWidth="1"/>
    <col min="11" max="11" width="29.57421875" style="0" hidden="1" customWidth="1"/>
    <col min="12" max="14" width="11.421875" style="1" customWidth="1"/>
    <col min="15" max="16384" width="11.421875" style="2" customWidth="1"/>
  </cols>
  <sheetData>
    <row r="1" spans="2:11" ht="16.5">
      <c r="B1" s="3" t="s">
        <v>0</v>
      </c>
      <c r="C1" s="3" t="s">
        <v>35</v>
      </c>
      <c r="D1" s="27" t="s">
        <v>39</v>
      </c>
      <c r="E1" s="27" t="s">
        <v>1</v>
      </c>
      <c r="F1" s="27" t="s">
        <v>61</v>
      </c>
      <c r="G1" s="27" t="s">
        <v>8</v>
      </c>
      <c r="H1" s="27" t="s">
        <v>57</v>
      </c>
      <c r="I1" s="27" t="s">
        <v>49</v>
      </c>
      <c r="J1" s="27" t="s">
        <v>3</v>
      </c>
      <c r="K1" s="3" t="s">
        <v>0</v>
      </c>
    </row>
    <row r="2" spans="1:11" ht="16.5">
      <c r="A2" s="3">
        <v>1</v>
      </c>
      <c r="B2" s="152" t="s">
        <v>3</v>
      </c>
      <c r="C2" s="152">
        <f aca="true" t="shared" si="0" ref="C2:C42">SUM(D2:J2)</f>
        <v>199.75</v>
      </c>
      <c r="D2" s="100">
        <v>20</v>
      </c>
      <c r="E2" s="150">
        <v>34</v>
      </c>
      <c r="F2" s="45">
        <v>21</v>
      </c>
      <c r="G2" s="26">
        <v>37</v>
      </c>
      <c r="H2" s="150">
        <v>38.75</v>
      </c>
      <c r="I2" s="46">
        <v>9</v>
      </c>
      <c r="J2" s="26">
        <v>40</v>
      </c>
      <c r="K2" s="4" t="s">
        <v>20</v>
      </c>
    </row>
    <row r="3" spans="1:11" ht="16.5">
      <c r="A3" s="3">
        <v>2</v>
      </c>
      <c r="B3" s="152" t="s">
        <v>40</v>
      </c>
      <c r="C3" s="152">
        <f t="shared" si="0"/>
        <v>180</v>
      </c>
      <c r="D3" s="45">
        <v>6</v>
      </c>
      <c r="E3" s="45">
        <v>42</v>
      </c>
      <c r="F3" s="150">
        <v>0</v>
      </c>
      <c r="G3" s="45">
        <v>63</v>
      </c>
      <c r="H3" s="45">
        <v>35</v>
      </c>
      <c r="I3" s="45">
        <v>0</v>
      </c>
      <c r="J3" s="45">
        <v>34</v>
      </c>
      <c r="K3" s="4" t="s">
        <v>17</v>
      </c>
    </row>
    <row r="4" spans="1:11" ht="16.5">
      <c r="A4" s="3">
        <v>3</v>
      </c>
      <c r="B4" s="152" t="s">
        <v>41</v>
      </c>
      <c r="C4" s="152">
        <f t="shared" si="0"/>
        <v>179</v>
      </c>
      <c r="D4" s="45">
        <v>0</v>
      </c>
      <c r="E4" s="26">
        <v>28</v>
      </c>
      <c r="F4" s="100">
        <v>35</v>
      </c>
      <c r="G4" s="100">
        <v>68</v>
      </c>
      <c r="H4" s="26">
        <v>24</v>
      </c>
      <c r="I4" s="26">
        <v>0</v>
      </c>
      <c r="J4" s="45">
        <v>24</v>
      </c>
      <c r="K4" s="4" t="s">
        <v>12</v>
      </c>
    </row>
    <row r="5" spans="1:11" ht="16.5">
      <c r="A5" s="3">
        <v>4</v>
      </c>
      <c r="B5" s="3" t="s">
        <v>4</v>
      </c>
      <c r="C5" s="3">
        <f t="shared" si="0"/>
        <v>102</v>
      </c>
      <c r="D5" s="26">
        <v>9</v>
      </c>
      <c r="E5" s="45">
        <v>32</v>
      </c>
      <c r="F5" s="45">
        <v>0</v>
      </c>
      <c r="G5" s="26">
        <v>31</v>
      </c>
      <c r="H5" s="45">
        <v>6</v>
      </c>
      <c r="I5" s="45">
        <v>0</v>
      </c>
      <c r="J5" s="46">
        <v>24</v>
      </c>
      <c r="K5" s="4"/>
    </row>
    <row r="6" spans="1:11" ht="16.5">
      <c r="A6" s="3">
        <v>5</v>
      </c>
      <c r="B6" s="3" t="s">
        <v>37</v>
      </c>
      <c r="C6" s="3">
        <f t="shared" si="0"/>
        <v>95</v>
      </c>
      <c r="D6" s="26">
        <v>0</v>
      </c>
      <c r="E6" s="100">
        <v>72</v>
      </c>
      <c r="F6" s="26">
        <v>0</v>
      </c>
      <c r="G6" s="150">
        <v>15</v>
      </c>
      <c r="H6" s="45">
        <v>0</v>
      </c>
      <c r="I6" s="45">
        <v>0</v>
      </c>
      <c r="J6" s="45">
        <v>8</v>
      </c>
      <c r="K6" s="4" t="s">
        <v>25</v>
      </c>
    </row>
    <row r="7" spans="1:11" ht="16.5">
      <c r="A7" s="3">
        <v>6</v>
      </c>
      <c r="B7" s="3" t="s">
        <v>55</v>
      </c>
      <c r="C7" s="3">
        <f t="shared" si="0"/>
        <v>82</v>
      </c>
      <c r="D7" s="5">
        <v>0</v>
      </c>
      <c r="E7" s="26">
        <v>21</v>
      </c>
      <c r="F7" s="26">
        <v>21</v>
      </c>
      <c r="G7" s="45">
        <v>0</v>
      </c>
      <c r="H7" s="26">
        <v>10</v>
      </c>
      <c r="I7" s="26">
        <v>11</v>
      </c>
      <c r="J7" s="26">
        <v>19</v>
      </c>
      <c r="K7" s="4" t="s">
        <v>24</v>
      </c>
    </row>
    <row r="8" spans="1:11" ht="16.5">
      <c r="A8" s="3">
        <v>7</v>
      </c>
      <c r="B8" s="3" t="s">
        <v>54</v>
      </c>
      <c r="C8" s="3">
        <f t="shared" si="0"/>
        <v>73</v>
      </c>
      <c r="D8" s="5">
        <v>0</v>
      </c>
      <c r="E8" s="26">
        <v>0</v>
      </c>
      <c r="F8" s="26">
        <v>0</v>
      </c>
      <c r="G8" s="26">
        <v>24</v>
      </c>
      <c r="H8" s="26">
        <v>23</v>
      </c>
      <c r="I8" s="26">
        <v>0</v>
      </c>
      <c r="J8" s="26">
        <v>26</v>
      </c>
      <c r="K8" s="4" t="s">
        <v>19</v>
      </c>
    </row>
    <row r="9" spans="1:11" ht="16.5">
      <c r="A9" s="3">
        <v>8</v>
      </c>
      <c r="B9" s="3" t="s">
        <v>43</v>
      </c>
      <c r="C9" s="3">
        <f t="shared" si="0"/>
        <v>66</v>
      </c>
      <c r="D9" s="25">
        <v>7</v>
      </c>
      <c r="E9" s="45">
        <v>9</v>
      </c>
      <c r="F9" s="45">
        <v>2</v>
      </c>
      <c r="G9" s="45">
        <v>14</v>
      </c>
      <c r="H9" s="26">
        <v>12</v>
      </c>
      <c r="I9" s="5">
        <v>0</v>
      </c>
      <c r="J9" s="5">
        <v>22</v>
      </c>
      <c r="K9" s="148"/>
    </row>
    <row r="10" spans="1:11" ht="16.5">
      <c r="A10" s="3">
        <v>9</v>
      </c>
      <c r="B10" s="3" t="s">
        <v>57</v>
      </c>
      <c r="C10" s="3">
        <f t="shared" si="0"/>
        <v>51.25</v>
      </c>
      <c r="D10" s="26">
        <v>0</v>
      </c>
      <c r="E10" s="45">
        <v>13</v>
      </c>
      <c r="F10" s="45">
        <v>5</v>
      </c>
      <c r="G10" s="5">
        <v>9</v>
      </c>
      <c r="H10" s="45">
        <v>18.25</v>
      </c>
      <c r="I10" s="26">
        <v>3</v>
      </c>
      <c r="J10" s="26">
        <v>3</v>
      </c>
      <c r="K10" s="4" t="s">
        <v>15</v>
      </c>
    </row>
    <row r="11" spans="1:11" ht="16.5">
      <c r="A11" s="3">
        <v>10</v>
      </c>
      <c r="B11" s="3" t="s">
        <v>39</v>
      </c>
      <c r="C11" s="3">
        <f t="shared" si="0"/>
        <v>45</v>
      </c>
      <c r="D11" s="45">
        <v>14</v>
      </c>
      <c r="E11" s="45">
        <v>18</v>
      </c>
      <c r="F11" s="45">
        <v>0</v>
      </c>
      <c r="G11" s="26">
        <v>13</v>
      </c>
      <c r="H11" s="26">
        <v>0</v>
      </c>
      <c r="I11" s="45">
        <v>0</v>
      </c>
      <c r="J11" s="45">
        <v>0</v>
      </c>
      <c r="K11" s="148"/>
    </row>
    <row r="12" spans="1:11" ht="16.5">
      <c r="A12" s="3">
        <v>11</v>
      </c>
      <c r="B12" s="3" t="s">
        <v>60</v>
      </c>
      <c r="C12" s="3">
        <f t="shared" si="0"/>
        <v>44</v>
      </c>
      <c r="D12" s="26">
        <v>0</v>
      </c>
      <c r="E12" s="26">
        <v>7</v>
      </c>
      <c r="F12" s="26">
        <v>7</v>
      </c>
      <c r="G12" s="26">
        <v>12</v>
      </c>
      <c r="H12" s="5">
        <v>0</v>
      </c>
      <c r="I12" s="45">
        <v>5</v>
      </c>
      <c r="J12" s="45">
        <v>13</v>
      </c>
      <c r="K12" s="4" t="s">
        <v>8</v>
      </c>
    </row>
    <row r="13" spans="1:11" ht="16.5">
      <c r="A13" s="3">
        <v>12</v>
      </c>
      <c r="B13" s="3" t="s">
        <v>48</v>
      </c>
      <c r="C13" s="3">
        <f t="shared" si="0"/>
        <v>26</v>
      </c>
      <c r="D13" s="26">
        <v>0</v>
      </c>
      <c r="E13" s="26">
        <v>0</v>
      </c>
      <c r="F13" s="26">
        <v>0</v>
      </c>
      <c r="G13" s="26">
        <v>10</v>
      </c>
      <c r="H13" s="26">
        <v>0</v>
      </c>
      <c r="I13" s="26">
        <v>0</v>
      </c>
      <c r="J13" s="26">
        <v>16</v>
      </c>
      <c r="K13" s="147" t="s">
        <v>24</v>
      </c>
    </row>
    <row r="14" spans="1:11" ht="16.5">
      <c r="A14" s="3">
        <v>13</v>
      </c>
      <c r="B14" s="3" t="s">
        <v>1</v>
      </c>
      <c r="C14" s="3">
        <f t="shared" si="0"/>
        <v>24</v>
      </c>
      <c r="D14" s="5">
        <v>0</v>
      </c>
      <c r="E14" s="26">
        <v>24</v>
      </c>
      <c r="F14" s="26">
        <v>0</v>
      </c>
      <c r="G14" s="26">
        <v>0</v>
      </c>
      <c r="H14" s="45">
        <v>0</v>
      </c>
      <c r="I14" s="26">
        <v>0</v>
      </c>
      <c r="J14" s="26">
        <v>0</v>
      </c>
      <c r="K14" s="148"/>
    </row>
    <row r="15" spans="1:11" ht="16.5">
      <c r="A15" s="3">
        <v>14</v>
      </c>
      <c r="B15" s="3" t="s">
        <v>417</v>
      </c>
      <c r="C15" s="3">
        <f t="shared" si="0"/>
        <v>24</v>
      </c>
      <c r="D15" s="26">
        <v>0</v>
      </c>
      <c r="E15" s="26">
        <v>0</v>
      </c>
      <c r="F15" s="26">
        <v>0</v>
      </c>
      <c r="G15" s="26">
        <v>12</v>
      </c>
      <c r="H15" s="26">
        <v>12</v>
      </c>
      <c r="I15" s="26">
        <v>0</v>
      </c>
      <c r="J15" s="26">
        <v>0</v>
      </c>
      <c r="K15" s="4" t="s">
        <v>13</v>
      </c>
    </row>
    <row r="16" spans="1:11" ht="16.5">
      <c r="A16" s="3">
        <v>15</v>
      </c>
      <c r="B16" s="3" t="s">
        <v>235</v>
      </c>
      <c r="C16" s="3">
        <f t="shared" si="0"/>
        <v>24</v>
      </c>
      <c r="D16" s="26">
        <v>0</v>
      </c>
      <c r="E16" s="26">
        <v>7</v>
      </c>
      <c r="F16" s="26">
        <v>7</v>
      </c>
      <c r="G16" s="26">
        <v>0</v>
      </c>
      <c r="H16" s="5">
        <v>3</v>
      </c>
      <c r="I16" s="26">
        <v>7</v>
      </c>
      <c r="J16" s="26">
        <v>0</v>
      </c>
      <c r="K16" s="4" t="s">
        <v>26</v>
      </c>
    </row>
    <row r="17" spans="1:11" ht="16.5">
      <c r="A17" s="3">
        <v>16</v>
      </c>
      <c r="B17" s="3" t="s">
        <v>51</v>
      </c>
      <c r="C17" s="3">
        <f t="shared" si="0"/>
        <v>23</v>
      </c>
      <c r="D17" s="26">
        <v>0</v>
      </c>
      <c r="E17" s="26">
        <v>0</v>
      </c>
      <c r="F17" s="26">
        <v>11</v>
      </c>
      <c r="G17" s="5">
        <v>1</v>
      </c>
      <c r="H17" s="5">
        <v>11</v>
      </c>
      <c r="I17" s="26">
        <v>0</v>
      </c>
      <c r="J17" s="26">
        <v>0</v>
      </c>
      <c r="K17" s="147" t="s">
        <v>23</v>
      </c>
    </row>
    <row r="18" spans="1:10" ht="16.5">
      <c r="A18" s="3">
        <v>17</v>
      </c>
      <c r="B18" s="3" t="s">
        <v>50</v>
      </c>
      <c r="C18" s="3">
        <f t="shared" si="0"/>
        <v>23</v>
      </c>
      <c r="D18" s="26">
        <v>0</v>
      </c>
      <c r="E18" s="26">
        <v>9</v>
      </c>
      <c r="F18" s="26">
        <v>7</v>
      </c>
      <c r="G18" s="45">
        <v>0</v>
      </c>
      <c r="H18" s="26">
        <v>0</v>
      </c>
      <c r="I18" s="5">
        <v>0</v>
      </c>
      <c r="J18" s="26">
        <v>7</v>
      </c>
    </row>
    <row r="19" spans="1:11" ht="16.5">
      <c r="A19" s="3">
        <v>18</v>
      </c>
      <c r="B19" s="3" t="s">
        <v>52</v>
      </c>
      <c r="C19" s="3">
        <f t="shared" si="0"/>
        <v>22</v>
      </c>
      <c r="D19" s="26">
        <v>0</v>
      </c>
      <c r="E19" s="5">
        <v>0</v>
      </c>
      <c r="F19" s="5">
        <v>0</v>
      </c>
      <c r="G19" s="26">
        <v>0</v>
      </c>
      <c r="H19" s="26">
        <v>12</v>
      </c>
      <c r="I19" s="26">
        <v>0</v>
      </c>
      <c r="J19" s="26">
        <v>10</v>
      </c>
      <c r="K19" s="148"/>
    </row>
    <row r="20" spans="1:10" ht="16.5">
      <c r="A20" s="3">
        <v>19</v>
      </c>
      <c r="B20" s="3" t="s">
        <v>45</v>
      </c>
      <c r="C20" s="3">
        <f t="shared" si="0"/>
        <v>19</v>
      </c>
      <c r="D20" s="26">
        <v>0</v>
      </c>
      <c r="E20" s="26">
        <v>5</v>
      </c>
      <c r="F20" s="26">
        <v>11</v>
      </c>
      <c r="G20" s="26">
        <v>0</v>
      </c>
      <c r="H20" s="26">
        <v>0</v>
      </c>
      <c r="I20" s="26">
        <v>3</v>
      </c>
      <c r="J20" s="26">
        <v>0</v>
      </c>
    </row>
    <row r="21" spans="1:11" ht="16.5">
      <c r="A21" s="3">
        <v>20</v>
      </c>
      <c r="B21" s="3" t="s">
        <v>416</v>
      </c>
      <c r="C21" s="3">
        <f t="shared" si="0"/>
        <v>17</v>
      </c>
      <c r="D21" s="26">
        <v>0</v>
      </c>
      <c r="E21" s="5">
        <v>0</v>
      </c>
      <c r="F21" s="5">
        <v>0</v>
      </c>
      <c r="G21" s="26">
        <v>17</v>
      </c>
      <c r="H21" s="26">
        <v>0</v>
      </c>
      <c r="I21" s="26">
        <v>0</v>
      </c>
      <c r="J21" s="5">
        <v>0</v>
      </c>
      <c r="K21" s="4" t="s">
        <v>21</v>
      </c>
    </row>
    <row r="22" spans="1:11" ht="16.5">
      <c r="A22" s="3">
        <v>21</v>
      </c>
      <c r="B22" s="3" t="s">
        <v>46</v>
      </c>
      <c r="C22" s="3">
        <f t="shared" si="0"/>
        <v>16</v>
      </c>
      <c r="D22" s="26">
        <v>0</v>
      </c>
      <c r="E22" s="26">
        <v>8</v>
      </c>
      <c r="F22" s="26">
        <v>0</v>
      </c>
      <c r="G22" s="26">
        <v>0</v>
      </c>
      <c r="H22" s="26">
        <v>1</v>
      </c>
      <c r="I22" s="26">
        <v>0</v>
      </c>
      <c r="J22" s="26">
        <v>7</v>
      </c>
      <c r="K22" s="147" t="s">
        <v>6</v>
      </c>
    </row>
    <row r="23" spans="1:11" ht="16.5">
      <c r="A23" s="3">
        <v>22</v>
      </c>
      <c r="B23" s="3" t="s">
        <v>47</v>
      </c>
      <c r="C23" s="3">
        <f t="shared" si="0"/>
        <v>16</v>
      </c>
      <c r="D23" s="26">
        <v>0</v>
      </c>
      <c r="E23" s="26">
        <v>0</v>
      </c>
      <c r="F23" s="26">
        <v>3</v>
      </c>
      <c r="G23" s="26">
        <v>0</v>
      </c>
      <c r="H23" s="26">
        <v>0</v>
      </c>
      <c r="I23" s="26">
        <v>1</v>
      </c>
      <c r="J23" s="26">
        <v>12</v>
      </c>
      <c r="K23" s="148"/>
    </row>
    <row r="24" spans="1:11" ht="16.5">
      <c r="A24" s="3">
        <v>23</v>
      </c>
      <c r="B24" s="3" t="s">
        <v>44</v>
      </c>
      <c r="C24" s="3">
        <f t="shared" si="0"/>
        <v>14</v>
      </c>
      <c r="D24" s="26">
        <v>0</v>
      </c>
      <c r="E24" s="5">
        <v>14</v>
      </c>
      <c r="F24" s="5">
        <v>0</v>
      </c>
      <c r="G24" s="26">
        <v>0</v>
      </c>
      <c r="H24" s="26">
        <v>0</v>
      </c>
      <c r="I24" s="5">
        <v>0</v>
      </c>
      <c r="J24" s="5">
        <v>0</v>
      </c>
      <c r="K24" s="149" t="s">
        <v>34</v>
      </c>
    </row>
    <row r="25" spans="1:11" ht="16.5">
      <c r="A25" s="3">
        <v>24</v>
      </c>
      <c r="B25" s="3" t="s">
        <v>38</v>
      </c>
      <c r="C25" s="3">
        <f t="shared" si="0"/>
        <v>13</v>
      </c>
      <c r="D25" s="26">
        <v>0</v>
      </c>
      <c r="E25" s="26">
        <v>13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4" t="s">
        <v>16</v>
      </c>
    </row>
    <row r="26" spans="1:10" ht="16.5">
      <c r="A26" s="3">
        <v>25</v>
      </c>
      <c r="B26" s="3" t="s">
        <v>231</v>
      </c>
      <c r="C26" s="3">
        <f t="shared" si="0"/>
        <v>11</v>
      </c>
      <c r="D26" s="5">
        <v>0</v>
      </c>
      <c r="E26" s="5">
        <v>5</v>
      </c>
      <c r="F26" s="5">
        <v>1</v>
      </c>
      <c r="G26" s="26">
        <v>0</v>
      </c>
      <c r="H26" s="26">
        <v>5</v>
      </c>
      <c r="I26" s="26">
        <v>0</v>
      </c>
      <c r="J26" s="26">
        <v>0</v>
      </c>
    </row>
    <row r="27" spans="1:10" ht="16.5">
      <c r="A27" s="3">
        <v>26</v>
      </c>
      <c r="B27" s="3" t="s">
        <v>418</v>
      </c>
      <c r="C27" s="3">
        <f t="shared" si="0"/>
        <v>9</v>
      </c>
      <c r="D27" s="26">
        <v>0</v>
      </c>
      <c r="E27" s="26">
        <v>0</v>
      </c>
      <c r="F27" s="26">
        <v>0</v>
      </c>
      <c r="G27" s="26">
        <v>2</v>
      </c>
      <c r="H27" s="26">
        <v>0</v>
      </c>
      <c r="I27" s="5">
        <v>0</v>
      </c>
      <c r="J27" s="26">
        <v>7</v>
      </c>
    </row>
    <row r="28" spans="1:11" ht="16.5">
      <c r="A28" s="3">
        <v>27</v>
      </c>
      <c r="B28" s="3" t="s">
        <v>421</v>
      </c>
      <c r="C28" s="3">
        <f t="shared" si="0"/>
        <v>8</v>
      </c>
      <c r="D28" s="26">
        <v>0</v>
      </c>
      <c r="E28" s="26">
        <v>0</v>
      </c>
      <c r="F28" s="26">
        <v>0</v>
      </c>
      <c r="G28" s="5">
        <v>8</v>
      </c>
      <c r="H28" s="26">
        <v>0</v>
      </c>
      <c r="I28" s="26">
        <v>0</v>
      </c>
      <c r="J28" s="26">
        <v>0</v>
      </c>
      <c r="K28" s="4" t="s">
        <v>10</v>
      </c>
    </row>
    <row r="29" spans="1:10" ht="16.5">
      <c r="A29" s="3">
        <v>28</v>
      </c>
      <c r="B29" s="3" t="s">
        <v>495</v>
      </c>
      <c r="C29" s="3">
        <f t="shared" si="0"/>
        <v>8</v>
      </c>
      <c r="D29" s="5">
        <v>0</v>
      </c>
      <c r="E29" s="26">
        <v>0</v>
      </c>
      <c r="F29" s="26">
        <v>0</v>
      </c>
      <c r="G29" s="26">
        <v>0</v>
      </c>
      <c r="H29" s="26">
        <v>4</v>
      </c>
      <c r="I29" s="26">
        <v>0</v>
      </c>
      <c r="J29" s="26">
        <v>4</v>
      </c>
    </row>
    <row r="30" spans="1:11" ht="16.5">
      <c r="A30" s="3">
        <v>29</v>
      </c>
      <c r="B30" s="3" t="s">
        <v>232</v>
      </c>
      <c r="C30" s="3">
        <f t="shared" si="0"/>
        <v>7</v>
      </c>
      <c r="D30" s="26">
        <v>0</v>
      </c>
      <c r="E30" s="5">
        <v>7</v>
      </c>
      <c r="F30" s="5">
        <v>0</v>
      </c>
      <c r="G30" s="5">
        <v>0</v>
      </c>
      <c r="H30" s="26">
        <v>0</v>
      </c>
      <c r="I30" s="26">
        <v>0</v>
      </c>
      <c r="J30" s="26">
        <v>0</v>
      </c>
      <c r="K30" s="4" t="s">
        <v>9</v>
      </c>
    </row>
    <row r="31" spans="1:11" ht="16.5">
      <c r="A31" s="3">
        <v>30</v>
      </c>
      <c r="B31" s="3" t="s">
        <v>306</v>
      </c>
      <c r="C31" s="3">
        <f t="shared" si="0"/>
        <v>7</v>
      </c>
      <c r="D31" s="26">
        <v>0</v>
      </c>
      <c r="E31" s="26">
        <v>0</v>
      </c>
      <c r="F31" s="26">
        <v>7</v>
      </c>
      <c r="G31" s="26">
        <v>0</v>
      </c>
      <c r="H31" s="26">
        <v>0</v>
      </c>
      <c r="I31" s="26">
        <v>0</v>
      </c>
      <c r="J31" s="26">
        <v>0</v>
      </c>
      <c r="K31" s="147" t="s">
        <v>11</v>
      </c>
    </row>
    <row r="32" spans="1:11" ht="16.5">
      <c r="A32" s="3">
        <v>31</v>
      </c>
      <c r="B32" s="3" t="s">
        <v>2</v>
      </c>
      <c r="C32" s="3">
        <f t="shared" si="0"/>
        <v>7</v>
      </c>
      <c r="D32" s="26">
        <v>0</v>
      </c>
      <c r="E32" s="26">
        <v>2</v>
      </c>
      <c r="F32" s="26">
        <v>0</v>
      </c>
      <c r="G32" s="26">
        <v>5</v>
      </c>
      <c r="H32" s="26">
        <v>0</v>
      </c>
      <c r="I32" s="5">
        <v>0</v>
      </c>
      <c r="J32" s="5">
        <v>0</v>
      </c>
      <c r="K32" s="147" t="s">
        <v>23</v>
      </c>
    </row>
    <row r="33" spans="1:11" ht="16.5">
      <c r="A33" s="3">
        <v>32</v>
      </c>
      <c r="B33" s="3" t="s">
        <v>53</v>
      </c>
      <c r="C33" s="3">
        <f t="shared" si="0"/>
        <v>7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6</v>
      </c>
      <c r="J33" s="26">
        <v>1</v>
      </c>
      <c r="K33" s="148"/>
    </row>
    <row r="34" spans="1:11" ht="16.5">
      <c r="A34" s="3">
        <v>33</v>
      </c>
      <c r="B34" s="3" t="s">
        <v>530</v>
      </c>
      <c r="C34" s="3">
        <f t="shared" si="0"/>
        <v>7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2</v>
      </c>
      <c r="J34" s="26">
        <v>5</v>
      </c>
      <c r="K34" s="4" t="s">
        <v>5</v>
      </c>
    </row>
    <row r="35" spans="1:11" ht="16.5">
      <c r="A35" s="3">
        <v>34</v>
      </c>
      <c r="B35" s="3" t="s">
        <v>42</v>
      </c>
      <c r="C35" s="3">
        <f t="shared" si="0"/>
        <v>6</v>
      </c>
      <c r="D35" s="26">
        <v>0</v>
      </c>
      <c r="E35" s="26">
        <v>4</v>
      </c>
      <c r="F35" s="26">
        <v>0</v>
      </c>
      <c r="G35" s="26">
        <v>2</v>
      </c>
      <c r="H35" s="5">
        <v>0</v>
      </c>
      <c r="I35" s="26">
        <v>0</v>
      </c>
      <c r="J35" s="26">
        <v>0</v>
      </c>
      <c r="K35" s="4" t="s">
        <v>7</v>
      </c>
    </row>
    <row r="36" spans="1:11" ht="16.5">
      <c r="A36" s="3">
        <v>35</v>
      </c>
      <c r="B36" s="3" t="s">
        <v>305</v>
      </c>
      <c r="C36" s="3">
        <f t="shared" si="0"/>
        <v>5</v>
      </c>
      <c r="D36" s="26">
        <v>0</v>
      </c>
      <c r="E36" s="26">
        <v>0</v>
      </c>
      <c r="F36" s="26">
        <v>5</v>
      </c>
      <c r="G36" s="26">
        <v>0</v>
      </c>
      <c r="H36" s="26">
        <v>0</v>
      </c>
      <c r="I36" s="26">
        <v>0</v>
      </c>
      <c r="J36" s="26">
        <v>0</v>
      </c>
      <c r="K36" s="4" t="s">
        <v>18</v>
      </c>
    </row>
    <row r="37" spans="1:10" ht="16.5">
      <c r="A37" s="3">
        <v>36</v>
      </c>
      <c r="B37" s="3" t="s">
        <v>63</v>
      </c>
      <c r="C37" s="3">
        <f t="shared" si="0"/>
        <v>5</v>
      </c>
      <c r="D37" s="26">
        <v>0</v>
      </c>
      <c r="E37" s="26">
        <v>0</v>
      </c>
      <c r="F37" s="26">
        <v>3</v>
      </c>
      <c r="G37" s="26">
        <v>0</v>
      </c>
      <c r="H37" s="26">
        <v>0</v>
      </c>
      <c r="I37" s="26">
        <v>2</v>
      </c>
      <c r="J37" s="26">
        <v>0</v>
      </c>
    </row>
    <row r="38" spans="1:11" ht="16.5">
      <c r="A38" s="3">
        <v>37</v>
      </c>
      <c r="B38" s="3" t="s">
        <v>419</v>
      </c>
      <c r="C38" s="3">
        <f t="shared" si="0"/>
        <v>4</v>
      </c>
      <c r="D38" s="26">
        <v>0</v>
      </c>
      <c r="E38" s="26">
        <v>0</v>
      </c>
      <c r="F38" s="26">
        <v>0</v>
      </c>
      <c r="G38" s="26">
        <v>2</v>
      </c>
      <c r="H38" s="26">
        <v>2</v>
      </c>
      <c r="I38" s="26">
        <v>0</v>
      </c>
      <c r="J38" s="26">
        <v>0</v>
      </c>
      <c r="K38" s="4" t="s">
        <v>22</v>
      </c>
    </row>
    <row r="39" spans="1:11" ht="16.5">
      <c r="A39" s="3">
        <v>38</v>
      </c>
      <c r="B39" s="3" t="s">
        <v>302</v>
      </c>
      <c r="C39" s="3">
        <f t="shared" si="0"/>
        <v>3</v>
      </c>
      <c r="D39" s="26">
        <v>0</v>
      </c>
      <c r="E39" s="26">
        <v>0</v>
      </c>
      <c r="F39" s="26">
        <v>3</v>
      </c>
      <c r="G39" s="26">
        <v>0</v>
      </c>
      <c r="H39" s="26">
        <v>0</v>
      </c>
      <c r="I39" s="26">
        <v>0</v>
      </c>
      <c r="J39" s="5">
        <v>0</v>
      </c>
      <c r="K39" s="4" t="s">
        <v>14</v>
      </c>
    </row>
    <row r="40" spans="1:10" ht="16.5">
      <c r="A40" s="3">
        <v>39</v>
      </c>
      <c r="B40" s="3" t="s">
        <v>59</v>
      </c>
      <c r="C40" s="3">
        <f t="shared" si="0"/>
        <v>1</v>
      </c>
      <c r="D40" s="26">
        <v>0</v>
      </c>
      <c r="E40" s="26">
        <v>1</v>
      </c>
      <c r="F40" s="26">
        <v>0</v>
      </c>
      <c r="G40" s="5">
        <v>0</v>
      </c>
      <c r="H40" s="26">
        <v>0</v>
      </c>
      <c r="I40" s="26">
        <v>0</v>
      </c>
      <c r="J40" s="26">
        <v>0</v>
      </c>
    </row>
    <row r="41" spans="1:11" ht="16.5">
      <c r="A41" s="3">
        <v>40</v>
      </c>
      <c r="B41" s="3" t="s">
        <v>234</v>
      </c>
      <c r="C41" s="3">
        <f t="shared" si="0"/>
        <v>1</v>
      </c>
      <c r="D41" s="5">
        <v>0</v>
      </c>
      <c r="E41" s="26">
        <v>1</v>
      </c>
      <c r="F41" s="26">
        <v>0</v>
      </c>
      <c r="G41" s="26">
        <v>0</v>
      </c>
      <c r="H41" s="5">
        <v>0</v>
      </c>
      <c r="I41" s="26">
        <v>0</v>
      </c>
      <c r="J41" s="26">
        <v>0</v>
      </c>
      <c r="K41" s="4" t="s">
        <v>27</v>
      </c>
    </row>
    <row r="42" spans="1:11" ht="16.5">
      <c r="A42" s="3">
        <v>41</v>
      </c>
      <c r="B42" s="3" t="s">
        <v>307</v>
      </c>
      <c r="C42" s="3">
        <f t="shared" si="0"/>
        <v>1</v>
      </c>
      <c r="D42" s="26">
        <v>0</v>
      </c>
      <c r="E42" s="26">
        <v>0</v>
      </c>
      <c r="F42" s="26">
        <v>1</v>
      </c>
      <c r="G42" s="26">
        <v>0</v>
      </c>
      <c r="H42" s="26">
        <v>0</v>
      </c>
      <c r="I42" s="26">
        <v>0</v>
      </c>
      <c r="J42" s="26">
        <v>0</v>
      </c>
      <c r="K42" s="4" t="s">
        <v>23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L35"/>
  <sheetViews>
    <sheetView zoomScalePageLayoutView="0" workbookViewId="0" topLeftCell="A1">
      <pane xSplit="4" ySplit="1" topLeftCell="H27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38" sqref="C38"/>
    </sheetView>
  </sheetViews>
  <sheetFormatPr defaultColWidth="11.421875" defaultRowHeight="12.75"/>
  <cols>
    <col min="1" max="1" width="6.8515625" style="2" customWidth="1"/>
    <col min="2" max="2" width="4.28125" style="2" hidden="1" customWidth="1"/>
    <col min="3" max="3" width="27.140625" style="2" customWidth="1"/>
    <col min="4" max="4" width="6.140625" style="2" customWidth="1"/>
    <col min="5" max="5" width="4.28125" style="6" customWidth="1"/>
    <col min="6" max="6" width="6.8515625" style="6" customWidth="1"/>
    <col min="7" max="7" width="3.57421875" style="6" customWidth="1"/>
    <col min="8" max="8" width="5.00390625" style="6" customWidth="1"/>
    <col min="9" max="9" width="6.140625" style="6" customWidth="1"/>
    <col min="10" max="10" width="3.57421875" style="6" bestFit="1" customWidth="1"/>
    <col min="11" max="11" width="4.8515625" style="6" customWidth="1"/>
    <col min="12" max="12" width="7.421875" style="6" customWidth="1"/>
    <col min="13" max="13" width="3.57421875" style="6" customWidth="1"/>
    <col min="14" max="14" width="5.28125" style="7" bestFit="1" customWidth="1"/>
    <col min="15" max="15" width="5.57421875" style="7" bestFit="1" customWidth="1"/>
    <col min="16" max="16" width="3.140625" style="7" bestFit="1" customWidth="1"/>
    <col min="17" max="17" width="5.00390625" style="7" customWidth="1"/>
    <col min="18" max="18" width="7.00390625" style="7" customWidth="1"/>
    <col min="19" max="19" width="3.8515625" style="7" customWidth="1"/>
    <col min="20" max="20" width="4.421875" style="7" customWidth="1"/>
    <col min="21" max="21" width="6.28125" style="7" customWidth="1"/>
    <col min="22" max="22" width="4.00390625" style="7" customWidth="1"/>
    <col min="23" max="23" width="5.140625" style="7" bestFit="1" customWidth="1"/>
    <col min="24" max="24" width="8.00390625" style="7" customWidth="1"/>
    <col min="25" max="25" width="5.7109375" style="7" customWidth="1"/>
    <col min="26" max="26" width="0.13671875" style="7" customWidth="1"/>
    <col min="27" max="27" width="7.00390625" style="7" hidden="1" customWidth="1"/>
    <col min="28" max="28" width="95.57421875" style="7" customWidth="1"/>
    <col min="29" max="29" width="4.28125" style="7" customWidth="1"/>
    <col min="30" max="214" width="11.421875" style="7" customWidth="1"/>
    <col min="215" max="216" width="11.421875" style="8" customWidth="1"/>
  </cols>
  <sheetData>
    <row r="1" spans="1:215" s="9" customFormat="1" ht="20.25" customHeight="1">
      <c r="A1" s="87"/>
      <c r="B1" s="243"/>
      <c r="C1" s="244" t="s">
        <v>32</v>
      </c>
      <c r="D1" s="245"/>
      <c r="E1" s="252" t="s">
        <v>73</v>
      </c>
      <c r="F1" s="238"/>
      <c r="G1" s="239"/>
      <c r="H1" s="237" t="s">
        <v>107</v>
      </c>
      <c r="I1" s="238"/>
      <c r="J1" s="239"/>
      <c r="K1" s="237" t="s">
        <v>108</v>
      </c>
      <c r="L1" s="238"/>
      <c r="M1" s="239"/>
      <c r="N1" s="237" t="s">
        <v>109</v>
      </c>
      <c r="O1" s="238"/>
      <c r="P1" s="239"/>
      <c r="Q1" s="237" t="s">
        <v>110</v>
      </c>
      <c r="R1" s="238"/>
      <c r="S1" s="239"/>
      <c r="T1" s="249" t="s">
        <v>497</v>
      </c>
      <c r="U1" s="250"/>
      <c r="V1" s="251"/>
      <c r="W1" s="237" t="s">
        <v>111</v>
      </c>
      <c r="X1" s="238"/>
      <c r="Y1" s="239"/>
      <c r="Z1" s="235"/>
      <c r="AA1" s="240"/>
      <c r="HE1" s="8"/>
      <c r="HF1" s="8"/>
      <c r="HG1"/>
    </row>
    <row r="2" spans="1:220" s="12" customFormat="1" ht="20.25" customHeight="1">
      <c r="A2" s="88"/>
      <c r="B2" s="243"/>
      <c r="C2" s="89" t="s">
        <v>36</v>
      </c>
      <c r="D2" s="85" t="s">
        <v>64</v>
      </c>
      <c r="E2" s="57" t="s">
        <v>29</v>
      </c>
      <c r="F2" s="10" t="s">
        <v>31</v>
      </c>
      <c r="G2" s="58" t="s">
        <v>30</v>
      </c>
      <c r="H2" s="57" t="s">
        <v>29</v>
      </c>
      <c r="I2" s="10" t="s">
        <v>31</v>
      </c>
      <c r="J2" s="58" t="s">
        <v>30</v>
      </c>
      <c r="K2" s="57" t="s">
        <v>29</v>
      </c>
      <c r="L2" s="10" t="s">
        <v>31</v>
      </c>
      <c r="M2" s="58" t="s">
        <v>30</v>
      </c>
      <c r="N2" s="57" t="s">
        <v>29</v>
      </c>
      <c r="O2" s="10" t="s">
        <v>31</v>
      </c>
      <c r="P2" s="58" t="s">
        <v>30</v>
      </c>
      <c r="Q2" s="57" t="s">
        <v>29</v>
      </c>
      <c r="R2" s="10" t="s">
        <v>31</v>
      </c>
      <c r="S2" s="58" t="s">
        <v>30</v>
      </c>
      <c r="T2" s="57" t="s">
        <v>29</v>
      </c>
      <c r="U2" s="11" t="s">
        <v>31</v>
      </c>
      <c r="V2" s="58" t="s">
        <v>30</v>
      </c>
      <c r="W2" s="84" t="s">
        <v>33</v>
      </c>
      <c r="X2" s="11" t="s">
        <v>31</v>
      </c>
      <c r="Y2" s="58" t="s">
        <v>30</v>
      </c>
      <c r="Z2" s="235"/>
      <c r="AA2" s="240"/>
      <c r="HE2" s="8"/>
      <c r="HF2" s="8"/>
      <c r="HG2"/>
      <c r="HH2"/>
      <c r="HI2"/>
      <c r="HJ2"/>
      <c r="HK2"/>
      <c r="HL2"/>
    </row>
    <row r="3" spans="1:27" ht="20.25" customHeight="1">
      <c r="A3" s="90">
        <v>1</v>
      </c>
      <c r="B3" s="243"/>
      <c r="C3" s="18" t="s">
        <v>451</v>
      </c>
      <c r="D3" s="18">
        <f>SUM(G3+J3+M3+P3+S3+V3++Y3)</f>
        <v>40</v>
      </c>
      <c r="E3" s="106">
        <v>2</v>
      </c>
      <c r="F3" s="107" t="s">
        <v>95</v>
      </c>
      <c r="G3" s="103">
        <v>5</v>
      </c>
      <c r="H3" s="116">
        <v>2</v>
      </c>
      <c r="I3" s="118" t="s">
        <v>139</v>
      </c>
      <c r="J3" s="120">
        <v>11</v>
      </c>
      <c r="K3" s="159">
        <v>1</v>
      </c>
      <c r="L3" s="160" t="s">
        <v>255</v>
      </c>
      <c r="M3" s="158">
        <v>6</v>
      </c>
      <c r="N3" s="116">
        <v>4</v>
      </c>
      <c r="O3" s="117" t="s">
        <v>342</v>
      </c>
      <c r="P3" s="120">
        <v>8</v>
      </c>
      <c r="Q3" s="107">
        <v>2</v>
      </c>
      <c r="R3" s="107" t="s">
        <v>447</v>
      </c>
      <c r="S3" s="107">
        <v>8</v>
      </c>
      <c r="T3" s="77"/>
      <c r="U3" s="41"/>
      <c r="V3" s="67"/>
      <c r="W3" s="109">
        <v>1</v>
      </c>
      <c r="X3" s="109" t="s">
        <v>531</v>
      </c>
      <c r="Y3" s="109">
        <v>2</v>
      </c>
      <c r="Z3" s="235"/>
      <c r="AA3" s="18"/>
    </row>
    <row r="4" spans="1:29" ht="20.25" customHeight="1">
      <c r="A4" s="90">
        <v>2</v>
      </c>
      <c r="B4" s="243"/>
      <c r="C4" s="18" t="s">
        <v>115</v>
      </c>
      <c r="D4" s="18">
        <f aca="true" t="shared" si="0" ref="D4:D34">SUM(G4+J4+M4+P4+S4+V4++Y4)</f>
        <v>30</v>
      </c>
      <c r="E4" s="66"/>
      <c r="F4" s="40"/>
      <c r="G4" s="67"/>
      <c r="H4" s="121">
        <v>1</v>
      </c>
      <c r="I4" s="122" t="s">
        <v>138</v>
      </c>
      <c r="J4" s="123">
        <v>12</v>
      </c>
      <c r="K4" s="66"/>
      <c r="L4" s="40"/>
      <c r="M4" s="61"/>
      <c r="N4" s="116">
        <v>3</v>
      </c>
      <c r="O4" s="117" t="s">
        <v>341</v>
      </c>
      <c r="P4" s="120">
        <v>9</v>
      </c>
      <c r="Q4" s="153">
        <v>1</v>
      </c>
      <c r="R4" s="109" t="s">
        <v>446</v>
      </c>
      <c r="S4" s="110">
        <v>9</v>
      </c>
      <c r="T4" s="77"/>
      <c r="U4" s="41"/>
      <c r="V4" s="67"/>
      <c r="W4" s="66"/>
      <c r="X4" s="40"/>
      <c r="Y4" s="67"/>
      <c r="Z4" s="235"/>
      <c r="AA4" s="18"/>
      <c r="AB4" s="12"/>
      <c r="AC4" s="12"/>
    </row>
    <row r="5" spans="1:29" ht="20.25" customHeight="1">
      <c r="A5" s="90">
        <v>3</v>
      </c>
      <c r="B5" s="243"/>
      <c r="C5" s="155" t="s">
        <v>236</v>
      </c>
      <c r="D5" s="18">
        <f t="shared" si="0"/>
        <v>25</v>
      </c>
      <c r="E5" s="104" t="s">
        <v>76</v>
      </c>
      <c r="F5" s="102"/>
      <c r="G5" s="103">
        <v>0</v>
      </c>
      <c r="H5" s="116">
        <v>7</v>
      </c>
      <c r="I5" s="118" t="s">
        <v>144</v>
      </c>
      <c r="J5" s="120">
        <v>6</v>
      </c>
      <c r="K5" s="154">
        <v>4</v>
      </c>
      <c r="L5" s="107" t="s">
        <v>258</v>
      </c>
      <c r="M5" s="103">
        <v>3</v>
      </c>
      <c r="N5" s="116">
        <v>6</v>
      </c>
      <c r="O5" s="117" t="s">
        <v>345</v>
      </c>
      <c r="P5" s="120">
        <v>6</v>
      </c>
      <c r="Q5" s="154">
        <v>4</v>
      </c>
      <c r="R5" s="107" t="s">
        <v>450</v>
      </c>
      <c r="S5" s="103">
        <v>6</v>
      </c>
      <c r="T5" s="121">
        <v>1</v>
      </c>
      <c r="U5" s="122" t="s">
        <v>498</v>
      </c>
      <c r="V5" s="123">
        <v>4</v>
      </c>
      <c r="W5" s="66"/>
      <c r="X5" s="40"/>
      <c r="Y5" s="61"/>
      <c r="Z5" s="235"/>
      <c r="AA5" s="18"/>
      <c r="AB5" s="12"/>
      <c r="AC5" s="12"/>
    </row>
    <row r="6" spans="1:29" ht="20.25" customHeight="1">
      <c r="A6" s="90">
        <v>4</v>
      </c>
      <c r="B6" s="243"/>
      <c r="C6" s="17" t="s">
        <v>114</v>
      </c>
      <c r="D6" s="17">
        <f t="shared" si="0"/>
        <v>21</v>
      </c>
      <c r="E6" s="66"/>
      <c r="F6" s="40"/>
      <c r="G6" s="67"/>
      <c r="H6" s="116">
        <v>3</v>
      </c>
      <c r="I6" s="117" t="s">
        <v>140</v>
      </c>
      <c r="J6" s="120">
        <v>10</v>
      </c>
      <c r="K6" s="66"/>
      <c r="L6" s="40"/>
      <c r="M6" s="61"/>
      <c r="N6" s="121">
        <v>1</v>
      </c>
      <c r="O6" s="122" t="s">
        <v>339</v>
      </c>
      <c r="P6" s="123">
        <v>11</v>
      </c>
      <c r="Q6" s="66"/>
      <c r="R6" s="40"/>
      <c r="S6" s="67"/>
      <c r="T6" s="77"/>
      <c r="U6" s="41"/>
      <c r="V6" s="67"/>
      <c r="W6" s="66"/>
      <c r="X6" s="40"/>
      <c r="Y6" s="61"/>
      <c r="Z6" s="235"/>
      <c r="AA6" s="16"/>
      <c r="AB6" s="43"/>
      <c r="AC6" s="12"/>
    </row>
    <row r="7" spans="1:29" ht="20.25" customHeight="1">
      <c r="A7" s="90">
        <v>5</v>
      </c>
      <c r="B7" s="243"/>
      <c r="C7" s="17" t="s">
        <v>117</v>
      </c>
      <c r="D7" s="17">
        <f t="shared" si="0"/>
        <v>10</v>
      </c>
      <c r="E7" s="68"/>
      <c r="F7" s="13"/>
      <c r="G7" s="69"/>
      <c r="H7" s="116">
        <v>8</v>
      </c>
      <c r="I7" s="117" t="s">
        <v>145</v>
      </c>
      <c r="J7" s="120">
        <v>5</v>
      </c>
      <c r="K7" s="154">
        <v>2</v>
      </c>
      <c r="L7" s="107" t="s">
        <v>256</v>
      </c>
      <c r="M7" s="103">
        <v>5</v>
      </c>
      <c r="N7" s="66"/>
      <c r="O7" s="40"/>
      <c r="P7" s="61"/>
      <c r="Q7" s="66"/>
      <c r="R7" s="40"/>
      <c r="S7" s="67"/>
      <c r="T7" s="77"/>
      <c r="U7" s="41"/>
      <c r="V7" s="67"/>
      <c r="W7" s="66"/>
      <c r="X7" s="40"/>
      <c r="Y7" s="61"/>
      <c r="Z7" s="235"/>
      <c r="AA7" s="16"/>
      <c r="AB7" s="12"/>
      <c r="AC7" s="12"/>
    </row>
    <row r="8" spans="1:29" ht="20.25" customHeight="1">
      <c r="A8" s="90">
        <v>6</v>
      </c>
      <c r="B8" s="243"/>
      <c r="C8" s="17" t="s">
        <v>310</v>
      </c>
      <c r="D8" s="17">
        <f t="shared" si="0"/>
        <v>10</v>
      </c>
      <c r="E8" s="66"/>
      <c r="F8" s="40"/>
      <c r="G8" s="67"/>
      <c r="H8" s="66"/>
      <c r="I8" s="40"/>
      <c r="J8" s="67"/>
      <c r="K8" s="66"/>
      <c r="L8" s="40"/>
      <c r="M8" s="72"/>
      <c r="N8" s="132">
        <v>2</v>
      </c>
      <c r="O8" s="172" t="s">
        <v>340</v>
      </c>
      <c r="P8" s="183">
        <v>10</v>
      </c>
      <c r="Q8" s="66"/>
      <c r="R8" s="40"/>
      <c r="S8" s="67"/>
      <c r="T8" s="77"/>
      <c r="U8" s="41"/>
      <c r="V8" s="67"/>
      <c r="W8" s="66"/>
      <c r="X8" s="40"/>
      <c r="Y8" s="67"/>
      <c r="Z8" s="235"/>
      <c r="AA8" s="16"/>
      <c r="AB8" s="12"/>
      <c r="AC8" s="12"/>
    </row>
    <row r="9" spans="1:29" ht="20.25" customHeight="1">
      <c r="A9" s="90">
        <v>7</v>
      </c>
      <c r="B9" s="243"/>
      <c r="C9" s="17" t="s">
        <v>120</v>
      </c>
      <c r="D9" s="17">
        <f t="shared" si="0"/>
        <v>9</v>
      </c>
      <c r="E9" s="68"/>
      <c r="F9" s="13"/>
      <c r="G9" s="70"/>
      <c r="H9" s="116">
        <v>4</v>
      </c>
      <c r="I9" s="117" t="s">
        <v>141</v>
      </c>
      <c r="J9" s="120">
        <v>9</v>
      </c>
      <c r="K9" s="74"/>
      <c r="L9" s="39"/>
      <c r="M9" s="59"/>
      <c r="N9" s="66"/>
      <c r="O9" s="40"/>
      <c r="P9" s="61"/>
      <c r="Q9" s="66"/>
      <c r="R9" s="40"/>
      <c r="S9" s="67"/>
      <c r="T9" s="77"/>
      <c r="U9" s="41"/>
      <c r="V9" s="67"/>
      <c r="W9" s="66"/>
      <c r="X9" s="40"/>
      <c r="Y9" s="67"/>
      <c r="Z9" s="235"/>
      <c r="AA9" s="16"/>
      <c r="AB9" s="12"/>
      <c r="AC9" s="12"/>
    </row>
    <row r="10" spans="1:29" ht="20.25" customHeight="1">
      <c r="A10" s="90">
        <v>8</v>
      </c>
      <c r="B10" s="243"/>
      <c r="C10" s="17" t="s">
        <v>118</v>
      </c>
      <c r="D10" s="17">
        <f t="shared" si="0"/>
        <v>8</v>
      </c>
      <c r="E10" s="68"/>
      <c r="F10" s="13"/>
      <c r="G10" s="69"/>
      <c r="H10" s="116">
        <v>5</v>
      </c>
      <c r="I10" s="117" t="s">
        <v>142</v>
      </c>
      <c r="J10" s="120">
        <v>8</v>
      </c>
      <c r="K10" s="66"/>
      <c r="L10" s="40"/>
      <c r="M10" s="61"/>
      <c r="N10" s="66"/>
      <c r="O10" s="40"/>
      <c r="P10" s="67"/>
      <c r="Q10" s="66"/>
      <c r="R10" s="40"/>
      <c r="S10" s="67"/>
      <c r="T10" s="77"/>
      <c r="U10" s="41"/>
      <c r="V10" s="67"/>
      <c r="W10" s="66"/>
      <c r="X10" s="40"/>
      <c r="Y10" s="67"/>
      <c r="Z10" s="235"/>
      <c r="AA10" s="16"/>
      <c r="AB10" s="12"/>
      <c r="AC10" s="12"/>
    </row>
    <row r="11" spans="1:29" ht="20.25" customHeight="1">
      <c r="A11" s="90">
        <v>9</v>
      </c>
      <c r="B11" s="243"/>
      <c r="C11" s="17" t="s">
        <v>112</v>
      </c>
      <c r="D11" s="17">
        <f t="shared" si="0"/>
        <v>7</v>
      </c>
      <c r="E11" s="63"/>
      <c r="F11" s="48"/>
      <c r="G11" s="65"/>
      <c r="H11" s="116">
        <v>6</v>
      </c>
      <c r="I11" s="118" t="s">
        <v>143</v>
      </c>
      <c r="J11" s="120">
        <v>7</v>
      </c>
      <c r="K11" s="66"/>
      <c r="L11" s="40"/>
      <c r="M11" s="61"/>
      <c r="N11" s="66"/>
      <c r="O11" s="40"/>
      <c r="P11" s="67"/>
      <c r="Q11" s="66"/>
      <c r="R11" s="40"/>
      <c r="S11" s="67"/>
      <c r="T11" s="77"/>
      <c r="U11" s="41"/>
      <c r="V11" s="67"/>
      <c r="W11" s="66"/>
      <c r="X11" s="40"/>
      <c r="Y11" s="67"/>
      <c r="Z11" s="235"/>
      <c r="AA11" s="16"/>
      <c r="AB11" s="12"/>
      <c r="AC11" s="12"/>
    </row>
    <row r="12" spans="1:29" ht="20.25" customHeight="1">
      <c r="A12" s="90">
        <v>10</v>
      </c>
      <c r="B12" s="243"/>
      <c r="C12" s="17" t="s">
        <v>343</v>
      </c>
      <c r="D12" s="17">
        <f t="shared" si="0"/>
        <v>7</v>
      </c>
      <c r="E12" s="66"/>
      <c r="F12" s="40"/>
      <c r="G12" s="67"/>
      <c r="H12" s="66"/>
      <c r="I12" s="40"/>
      <c r="J12" s="67"/>
      <c r="K12" s="66"/>
      <c r="L12" s="40"/>
      <c r="M12" s="72"/>
      <c r="N12" s="132">
        <v>5</v>
      </c>
      <c r="O12" s="172" t="s">
        <v>344</v>
      </c>
      <c r="P12" s="183">
        <v>7</v>
      </c>
      <c r="Q12" s="74"/>
      <c r="R12" s="39"/>
      <c r="S12" s="59"/>
      <c r="T12" s="77"/>
      <c r="U12" s="41"/>
      <c r="V12" s="67"/>
      <c r="W12" s="66"/>
      <c r="X12" s="40"/>
      <c r="Y12" s="67"/>
      <c r="Z12" s="235"/>
      <c r="AA12" s="16"/>
      <c r="AB12" s="12"/>
      <c r="AC12" s="12"/>
    </row>
    <row r="13" spans="1:29" ht="22.5" customHeight="1">
      <c r="A13" s="90">
        <v>11</v>
      </c>
      <c r="B13" s="243"/>
      <c r="C13" s="17" t="s">
        <v>448</v>
      </c>
      <c r="D13" s="17">
        <f t="shared" si="0"/>
        <v>7</v>
      </c>
      <c r="E13" s="66"/>
      <c r="F13" s="35"/>
      <c r="G13" s="67"/>
      <c r="H13" s="66"/>
      <c r="I13" s="35"/>
      <c r="J13" s="67"/>
      <c r="K13" s="66"/>
      <c r="L13" s="35"/>
      <c r="M13" s="67"/>
      <c r="N13" s="66"/>
      <c r="O13" s="40"/>
      <c r="P13" s="67"/>
      <c r="Q13" s="154">
        <v>3</v>
      </c>
      <c r="R13" s="107" t="s">
        <v>449</v>
      </c>
      <c r="S13" s="165">
        <v>7</v>
      </c>
      <c r="T13" s="77"/>
      <c r="U13" s="41"/>
      <c r="V13" s="67"/>
      <c r="W13" s="66"/>
      <c r="X13" s="40"/>
      <c r="Y13" s="67"/>
      <c r="Z13" s="235"/>
      <c r="AA13" s="16"/>
      <c r="AB13" s="12"/>
      <c r="AC13" s="12"/>
    </row>
    <row r="14" spans="1:29" ht="23.25" customHeight="1">
      <c r="A14" s="90">
        <v>12</v>
      </c>
      <c r="B14" s="243"/>
      <c r="C14" s="17" t="s">
        <v>77</v>
      </c>
      <c r="D14" s="17">
        <f t="shared" si="0"/>
        <v>6</v>
      </c>
      <c r="E14" s="108">
        <v>1</v>
      </c>
      <c r="F14" s="109" t="s">
        <v>94</v>
      </c>
      <c r="G14" s="110">
        <v>6</v>
      </c>
      <c r="H14" s="74"/>
      <c r="I14" s="39"/>
      <c r="J14" s="59"/>
      <c r="K14" s="66"/>
      <c r="L14" s="40"/>
      <c r="M14" s="61"/>
      <c r="N14" s="66"/>
      <c r="O14" s="40"/>
      <c r="P14" s="67"/>
      <c r="Q14" s="66"/>
      <c r="R14" s="40"/>
      <c r="S14" s="61"/>
      <c r="T14" s="77"/>
      <c r="U14" s="41"/>
      <c r="V14" s="67"/>
      <c r="W14" s="66"/>
      <c r="X14" s="40"/>
      <c r="Y14" s="67"/>
      <c r="Z14" s="235"/>
      <c r="AA14" s="16"/>
      <c r="AB14" s="12"/>
      <c r="AC14" s="12"/>
    </row>
    <row r="15" spans="1:29" ht="25.5" customHeight="1">
      <c r="A15" s="90">
        <v>13</v>
      </c>
      <c r="B15" s="243"/>
      <c r="C15" s="17" t="s">
        <v>81</v>
      </c>
      <c r="D15" s="17">
        <f t="shared" si="0"/>
        <v>6</v>
      </c>
      <c r="E15" s="104">
        <v>4</v>
      </c>
      <c r="F15" s="102" t="s">
        <v>96</v>
      </c>
      <c r="G15" s="105">
        <v>3</v>
      </c>
      <c r="H15" s="119">
        <v>10</v>
      </c>
      <c r="I15" s="117" t="s">
        <v>147</v>
      </c>
      <c r="J15" s="124">
        <v>3</v>
      </c>
      <c r="K15" s="66"/>
      <c r="L15" s="40"/>
      <c r="M15" s="61"/>
      <c r="N15" s="66"/>
      <c r="O15" s="40"/>
      <c r="P15" s="67"/>
      <c r="Q15" s="66"/>
      <c r="R15" s="40"/>
      <c r="S15" s="61"/>
      <c r="T15" s="77"/>
      <c r="U15" s="41"/>
      <c r="V15" s="67"/>
      <c r="W15" s="66"/>
      <c r="X15" s="40"/>
      <c r="Y15" s="67"/>
      <c r="Z15" s="235"/>
      <c r="AA15" s="16"/>
      <c r="AB15" s="12"/>
      <c r="AC15" s="12"/>
    </row>
    <row r="16" spans="1:29" ht="21" customHeight="1">
      <c r="A16" s="90">
        <v>14</v>
      </c>
      <c r="B16" s="243"/>
      <c r="C16" s="17" t="s">
        <v>113</v>
      </c>
      <c r="D16" s="17">
        <f t="shared" si="0"/>
        <v>6</v>
      </c>
      <c r="E16" s="66"/>
      <c r="F16" s="48"/>
      <c r="G16" s="67"/>
      <c r="H16" s="116">
        <v>11</v>
      </c>
      <c r="I16" s="118" t="s">
        <v>148</v>
      </c>
      <c r="J16" s="120">
        <v>2</v>
      </c>
      <c r="K16" s="66"/>
      <c r="L16" s="35"/>
      <c r="M16" s="67"/>
      <c r="N16" s="116">
        <v>11</v>
      </c>
      <c r="O16" s="117" t="s">
        <v>351</v>
      </c>
      <c r="P16" s="120">
        <v>1</v>
      </c>
      <c r="Q16" s="174">
        <v>7</v>
      </c>
      <c r="R16" s="166" t="s">
        <v>456</v>
      </c>
      <c r="S16" s="165">
        <v>3</v>
      </c>
      <c r="T16" s="77"/>
      <c r="U16" s="41"/>
      <c r="V16" s="67"/>
      <c r="W16" s="66"/>
      <c r="X16" s="40"/>
      <c r="Y16" s="61"/>
      <c r="Z16" s="235"/>
      <c r="AA16" s="16"/>
      <c r="AB16" s="12"/>
      <c r="AC16" s="12"/>
    </row>
    <row r="17" spans="1:29" ht="22.5" customHeight="1">
      <c r="A17" s="90">
        <v>15</v>
      </c>
      <c r="B17" s="243"/>
      <c r="C17" s="17" t="s">
        <v>346</v>
      </c>
      <c r="D17" s="17">
        <f t="shared" si="0"/>
        <v>5</v>
      </c>
      <c r="E17" s="66"/>
      <c r="F17" s="40"/>
      <c r="G17" s="67"/>
      <c r="H17" s="66"/>
      <c r="I17" s="40"/>
      <c r="J17" s="67"/>
      <c r="K17" s="66"/>
      <c r="L17" s="40"/>
      <c r="M17" s="67"/>
      <c r="N17" s="116">
        <v>7</v>
      </c>
      <c r="O17" s="117" t="s">
        <v>347</v>
      </c>
      <c r="P17" s="120">
        <v>5</v>
      </c>
      <c r="Q17" s="66"/>
      <c r="R17" s="40"/>
      <c r="S17" s="61"/>
      <c r="T17" s="77"/>
      <c r="U17" s="41"/>
      <c r="V17" s="67"/>
      <c r="W17" s="66"/>
      <c r="X17" s="40"/>
      <c r="Y17" s="67"/>
      <c r="Z17" s="235"/>
      <c r="AA17" s="16"/>
      <c r="AB17" s="12"/>
      <c r="AC17" s="12"/>
    </row>
    <row r="18" spans="1:29" ht="23.25" customHeight="1">
      <c r="A18" s="90">
        <v>16</v>
      </c>
      <c r="B18" s="243"/>
      <c r="C18" s="17" t="s">
        <v>452</v>
      </c>
      <c r="D18" s="17">
        <f t="shared" si="0"/>
        <v>5</v>
      </c>
      <c r="E18" s="66"/>
      <c r="F18" s="35"/>
      <c r="G18" s="67"/>
      <c r="H18" s="66"/>
      <c r="I18" s="35"/>
      <c r="J18" s="67"/>
      <c r="K18" s="66"/>
      <c r="L18" s="35"/>
      <c r="M18" s="67"/>
      <c r="N18" s="66"/>
      <c r="O18" s="40"/>
      <c r="P18" s="67"/>
      <c r="Q18" s="154">
        <v>5</v>
      </c>
      <c r="R18" s="107" t="s">
        <v>266</v>
      </c>
      <c r="S18" s="165">
        <v>5</v>
      </c>
      <c r="T18" s="77"/>
      <c r="U18" s="41"/>
      <c r="V18" s="67"/>
      <c r="W18" s="66"/>
      <c r="X18" s="40"/>
      <c r="Y18" s="61"/>
      <c r="Z18" s="235"/>
      <c r="AA18" s="16"/>
      <c r="AB18" s="12"/>
      <c r="AC18" s="12"/>
    </row>
    <row r="19" spans="1:29" ht="21" customHeight="1">
      <c r="A19" s="90">
        <v>17</v>
      </c>
      <c r="B19" s="243"/>
      <c r="C19" s="17" t="s">
        <v>78</v>
      </c>
      <c r="D19" s="17">
        <f t="shared" si="0"/>
        <v>4</v>
      </c>
      <c r="E19" s="101">
        <v>3</v>
      </c>
      <c r="F19" s="102" t="s">
        <v>89</v>
      </c>
      <c r="G19" s="103">
        <v>4</v>
      </c>
      <c r="H19" s="74"/>
      <c r="I19" s="39"/>
      <c r="J19" s="78"/>
      <c r="K19" s="66"/>
      <c r="L19" s="40"/>
      <c r="M19" s="67"/>
      <c r="N19" s="66"/>
      <c r="O19" s="40"/>
      <c r="P19" s="67"/>
      <c r="Q19" s="66"/>
      <c r="R19" s="40"/>
      <c r="S19" s="61"/>
      <c r="T19" s="75"/>
      <c r="U19" s="42"/>
      <c r="V19" s="78"/>
      <c r="W19" s="66"/>
      <c r="X19" s="40"/>
      <c r="Y19" s="61"/>
      <c r="Z19" s="235"/>
      <c r="AA19" s="16"/>
      <c r="AB19" s="12"/>
      <c r="AC19" s="12"/>
    </row>
    <row r="20" spans="1:29" ht="21" customHeight="1">
      <c r="A20" s="90">
        <v>18</v>
      </c>
      <c r="B20" s="243"/>
      <c r="C20" s="17" t="s">
        <v>119</v>
      </c>
      <c r="D20" s="17">
        <f t="shared" si="0"/>
        <v>4</v>
      </c>
      <c r="E20" s="68"/>
      <c r="F20" s="13"/>
      <c r="G20" s="70"/>
      <c r="H20" s="126">
        <v>9</v>
      </c>
      <c r="I20" s="118" t="s">
        <v>146</v>
      </c>
      <c r="J20" s="120">
        <v>4</v>
      </c>
      <c r="K20" s="74"/>
      <c r="L20" s="36"/>
      <c r="M20" s="59"/>
      <c r="N20" s="66"/>
      <c r="O20" s="40"/>
      <c r="P20" s="61"/>
      <c r="Q20" s="66"/>
      <c r="R20" s="40"/>
      <c r="S20" s="61"/>
      <c r="T20" s="75"/>
      <c r="U20" s="42"/>
      <c r="V20" s="78"/>
      <c r="W20" s="66"/>
      <c r="X20" s="40"/>
      <c r="Y20" s="61"/>
      <c r="Z20" s="235"/>
      <c r="AA20" s="16"/>
      <c r="AB20" s="12"/>
      <c r="AC20" s="12"/>
    </row>
    <row r="21" spans="1:29" ht="21" customHeight="1">
      <c r="A21" s="90">
        <v>19</v>
      </c>
      <c r="B21" s="243"/>
      <c r="C21" s="17" t="s">
        <v>260</v>
      </c>
      <c r="D21" s="17">
        <f t="shared" si="0"/>
        <v>4</v>
      </c>
      <c r="E21" s="66"/>
      <c r="F21" s="40"/>
      <c r="G21" s="67"/>
      <c r="H21" s="66"/>
      <c r="I21" s="40"/>
      <c r="J21" s="67"/>
      <c r="K21" s="154">
        <v>3</v>
      </c>
      <c r="L21" s="107" t="s">
        <v>257</v>
      </c>
      <c r="M21" s="103">
        <v>4</v>
      </c>
      <c r="N21" s="66"/>
      <c r="O21" s="40"/>
      <c r="P21" s="61"/>
      <c r="Q21" s="66"/>
      <c r="R21" s="40"/>
      <c r="S21" s="61"/>
      <c r="T21" s="79"/>
      <c r="U21" s="53"/>
      <c r="V21" s="80"/>
      <c r="W21" s="66"/>
      <c r="X21" s="40"/>
      <c r="Y21" s="61"/>
      <c r="Z21" s="235"/>
      <c r="AA21" s="16"/>
      <c r="AB21" s="12"/>
      <c r="AC21" s="12"/>
    </row>
    <row r="22" spans="1:29" ht="21" customHeight="1">
      <c r="A22" s="90">
        <v>20</v>
      </c>
      <c r="B22" s="243"/>
      <c r="C22" s="17" t="s">
        <v>262</v>
      </c>
      <c r="D22" s="17">
        <f t="shared" si="0"/>
        <v>4</v>
      </c>
      <c r="E22" s="66"/>
      <c r="F22" s="40"/>
      <c r="G22" s="67"/>
      <c r="H22" s="66"/>
      <c r="I22" s="40"/>
      <c r="J22" s="67"/>
      <c r="K22" s="154">
        <v>6</v>
      </c>
      <c r="L22" s="107" t="s">
        <v>263</v>
      </c>
      <c r="M22" s="165">
        <v>1</v>
      </c>
      <c r="N22" s="116">
        <v>9</v>
      </c>
      <c r="O22" s="117" t="s">
        <v>349</v>
      </c>
      <c r="P22" s="120">
        <v>3</v>
      </c>
      <c r="Q22" s="66"/>
      <c r="R22" s="40"/>
      <c r="S22" s="61"/>
      <c r="T22" s="81"/>
      <c r="U22" s="49"/>
      <c r="V22" s="80"/>
      <c r="W22" s="66"/>
      <c r="X22" s="40"/>
      <c r="Y22" s="61"/>
      <c r="Z22" s="235"/>
      <c r="AA22" s="16"/>
      <c r="AB22" s="12"/>
      <c r="AC22" s="12"/>
    </row>
    <row r="23" spans="1:29" ht="24.75" customHeight="1">
      <c r="A23" s="90">
        <v>21</v>
      </c>
      <c r="B23" s="243"/>
      <c r="C23" s="17" t="s">
        <v>311</v>
      </c>
      <c r="D23" s="17">
        <f t="shared" si="0"/>
        <v>4</v>
      </c>
      <c r="E23" s="66"/>
      <c r="F23" s="40"/>
      <c r="G23" s="67"/>
      <c r="H23" s="66"/>
      <c r="I23" s="40"/>
      <c r="J23" s="67"/>
      <c r="K23" s="66"/>
      <c r="L23" s="40"/>
      <c r="M23" s="72"/>
      <c r="N23" s="132">
        <v>8</v>
      </c>
      <c r="O23" s="133" t="s">
        <v>348</v>
      </c>
      <c r="P23" s="183">
        <v>4</v>
      </c>
      <c r="Q23" s="66"/>
      <c r="R23" s="40"/>
      <c r="S23" s="67"/>
      <c r="T23" s="81"/>
      <c r="U23" s="49"/>
      <c r="V23" s="80"/>
      <c r="W23" s="66"/>
      <c r="X23" s="40"/>
      <c r="Y23" s="61"/>
      <c r="Z23" s="235"/>
      <c r="AA23" s="16"/>
      <c r="AB23" s="12"/>
      <c r="AC23" s="12"/>
    </row>
    <row r="24" spans="1:29" ht="21" customHeight="1">
      <c r="A24" s="90">
        <v>22</v>
      </c>
      <c r="B24" s="243"/>
      <c r="C24" s="17" t="s">
        <v>453</v>
      </c>
      <c r="D24" s="17">
        <f t="shared" si="0"/>
        <v>4</v>
      </c>
      <c r="E24" s="66"/>
      <c r="F24" s="35"/>
      <c r="G24" s="67"/>
      <c r="H24" s="66"/>
      <c r="I24" s="35"/>
      <c r="J24" s="67"/>
      <c r="K24" s="66"/>
      <c r="L24" s="35"/>
      <c r="M24" s="67"/>
      <c r="N24" s="66"/>
      <c r="O24" s="35"/>
      <c r="P24" s="67"/>
      <c r="Q24" s="154">
        <v>6</v>
      </c>
      <c r="R24" s="107" t="s">
        <v>455</v>
      </c>
      <c r="S24" s="165">
        <v>4</v>
      </c>
      <c r="T24" s="81"/>
      <c r="U24" s="49"/>
      <c r="V24" s="80"/>
      <c r="W24" s="66"/>
      <c r="X24" s="40"/>
      <c r="Y24" s="61"/>
      <c r="Z24" s="235"/>
      <c r="AA24" s="16"/>
      <c r="AB24" s="12"/>
      <c r="AC24" s="12"/>
    </row>
    <row r="25" spans="1:29" ht="21" customHeight="1">
      <c r="A25" s="90">
        <v>23</v>
      </c>
      <c r="B25" s="243"/>
      <c r="C25" s="17" t="s">
        <v>499</v>
      </c>
      <c r="D25" s="17">
        <f t="shared" si="0"/>
        <v>3</v>
      </c>
      <c r="E25" s="66"/>
      <c r="F25" s="35"/>
      <c r="G25" s="67"/>
      <c r="H25" s="66"/>
      <c r="I25" s="35"/>
      <c r="J25" s="67"/>
      <c r="K25" s="66"/>
      <c r="L25" s="35"/>
      <c r="M25" s="67"/>
      <c r="N25" s="66"/>
      <c r="O25" s="35"/>
      <c r="P25" s="67"/>
      <c r="Q25" s="66"/>
      <c r="R25" s="35"/>
      <c r="S25" s="72"/>
      <c r="T25" s="132">
        <v>2</v>
      </c>
      <c r="U25" s="133" t="s">
        <v>500</v>
      </c>
      <c r="V25" s="183">
        <v>3</v>
      </c>
      <c r="W25" s="66"/>
      <c r="X25" s="40"/>
      <c r="Y25" s="61"/>
      <c r="Z25" s="235"/>
      <c r="AA25" s="16"/>
      <c r="AB25" s="12"/>
      <c r="AC25" s="12"/>
    </row>
    <row r="26" spans="1:29" ht="21" customHeight="1">
      <c r="A26" s="90">
        <v>24</v>
      </c>
      <c r="B26" s="243"/>
      <c r="C26" s="17" t="s">
        <v>82</v>
      </c>
      <c r="D26" s="17">
        <f t="shared" si="0"/>
        <v>2</v>
      </c>
      <c r="E26" s="104">
        <v>5</v>
      </c>
      <c r="F26" s="102" t="s">
        <v>97</v>
      </c>
      <c r="G26" s="105">
        <v>2</v>
      </c>
      <c r="H26" s="66"/>
      <c r="I26" s="40"/>
      <c r="J26" s="61"/>
      <c r="K26" s="66"/>
      <c r="L26" s="35"/>
      <c r="M26" s="67"/>
      <c r="N26" s="66"/>
      <c r="O26" s="40"/>
      <c r="P26" s="61"/>
      <c r="Q26" s="71"/>
      <c r="R26" s="53"/>
      <c r="S26" s="72"/>
      <c r="T26" s="81"/>
      <c r="U26" s="49"/>
      <c r="V26" s="80"/>
      <c r="W26" s="66"/>
      <c r="X26" s="40"/>
      <c r="Y26" s="61"/>
      <c r="Z26" s="235"/>
      <c r="AA26" s="16"/>
      <c r="AB26" s="12"/>
      <c r="AC26" s="12"/>
    </row>
    <row r="27" spans="1:29" ht="21" customHeight="1">
      <c r="A27" s="90">
        <v>25</v>
      </c>
      <c r="B27" s="243"/>
      <c r="C27" s="17" t="s">
        <v>259</v>
      </c>
      <c r="D27" s="17">
        <f t="shared" si="0"/>
        <v>2</v>
      </c>
      <c r="E27" s="71"/>
      <c r="F27" s="53"/>
      <c r="G27" s="72"/>
      <c r="H27" s="71"/>
      <c r="I27" s="53"/>
      <c r="J27" s="72"/>
      <c r="K27" s="162">
        <v>5</v>
      </c>
      <c r="L27" s="163" t="s">
        <v>261</v>
      </c>
      <c r="M27" s="164">
        <v>2</v>
      </c>
      <c r="N27" s="66"/>
      <c r="O27" s="40"/>
      <c r="P27" s="67"/>
      <c r="Q27" s="71"/>
      <c r="R27" s="53"/>
      <c r="S27" s="72"/>
      <c r="T27" s="81"/>
      <c r="U27" s="49"/>
      <c r="V27" s="80"/>
      <c r="W27" s="66"/>
      <c r="X27" s="40"/>
      <c r="Y27" s="61"/>
      <c r="Z27" s="235"/>
      <c r="AA27" s="16"/>
      <c r="AB27" s="12"/>
      <c r="AC27" s="12"/>
    </row>
    <row r="28" spans="1:29" ht="20.25" customHeight="1">
      <c r="A28" s="90">
        <v>26</v>
      </c>
      <c r="B28" s="243"/>
      <c r="C28" s="17" t="s">
        <v>350</v>
      </c>
      <c r="D28" s="17">
        <f t="shared" si="0"/>
        <v>2</v>
      </c>
      <c r="E28" s="66"/>
      <c r="F28" s="40"/>
      <c r="G28" s="67"/>
      <c r="H28" s="66"/>
      <c r="I28" s="40"/>
      <c r="J28" s="67"/>
      <c r="K28" s="66"/>
      <c r="L28" s="40"/>
      <c r="M28" s="67"/>
      <c r="N28" s="116">
        <v>10</v>
      </c>
      <c r="O28" s="117" t="s">
        <v>351</v>
      </c>
      <c r="P28" s="120">
        <v>2</v>
      </c>
      <c r="Q28" s="66"/>
      <c r="R28" s="40"/>
      <c r="S28" s="72"/>
      <c r="T28" s="81"/>
      <c r="U28" s="49"/>
      <c r="V28" s="80"/>
      <c r="W28" s="66"/>
      <c r="X28" s="40"/>
      <c r="Y28" s="61"/>
      <c r="Z28" s="235"/>
      <c r="AA28" s="16"/>
      <c r="AB28" s="12"/>
      <c r="AC28" s="12"/>
    </row>
    <row r="29" spans="1:29" ht="22.5" customHeight="1">
      <c r="A29" s="90">
        <v>27</v>
      </c>
      <c r="B29" s="243"/>
      <c r="C29" s="17" t="s">
        <v>457</v>
      </c>
      <c r="D29" s="17">
        <f t="shared" si="0"/>
        <v>2</v>
      </c>
      <c r="E29" s="66"/>
      <c r="F29" s="35"/>
      <c r="G29" s="67"/>
      <c r="H29" s="66"/>
      <c r="I29" s="35"/>
      <c r="J29" s="67"/>
      <c r="K29" s="66"/>
      <c r="L29" s="35"/>
      <c r="M29" s="67"/>
      <c r="N29" s="66"/>
      <c r="O29" s="35"/>
      <c r="P29" s="67"/>
      <c r="Q29" s="154">
        <v>8</v>
      </c>
      <c r="R29" s="107" t="s">
        <v>459</v>
      </c>
      <c r="S29" s="165">
        <v>2</v>
      </c>
      <c r="T29" s="81"/>
      <c r="U29" s="49"/>
      <c r="V29" s="80"/>
      <c r="W29" s="66"/>
      <c r="X29" s="40"/>
      <c r="Y29" s="67"/>
      <c r="Z29" s="235"/>
      <c r="AA29" s="16"/>
      <c r="AB29" s="12"/>
      <c r="AC29" s="12"/>
    </row>
    <row r="30" spans="1:29" ht="20.25" customHeight="1">
      <c r="A30" s="90">
        <v>28</v>
      </c>
      <c r="B30" s="243"/>
      <c r="C30" s="17" t="s">
        <v>501</v>
      </c>
      <c r="D30" s="17">
        <f t="shared" si="0"/>
        <v>2</v>
      </c>
      <c r="E30" s="66"/>
      <c r="F30" s="35"/>
      <c r="G30" s="67"/>
      <c r="H30" s="66"/>
      <c r="I30" s="35"/>
      <c r="J30" s="67"/>
      <c r="K30" s="66"/>
      <c r="L30" s="35"/>
      <c r="M30" s="67"/>
      <c r="N30" s="66"/>
      <c r="O30" s="35"/>
      <c r="P30" s="67"/>
      <c r="Q30" s="66"/>
      <c r="R30" s="35"/>
      <c r="S30" s="72"/>
      <c r="T30" s="132">
        <v>3</v>
      </c>
      <c r="U30" s="133" t="s">
        <v>502</v>
      </c>
      <c r="V30" s="183">
        <v>2</v>
      </c>
      <c r="W30" s="66"/>
      <c r="X30" s="40"/>
      <c r="Y30" s="67"/>
      <c r="Z30" s="235"/>
      <c r="AA30" s="16"/>
      <c r="AB30" s="12"/>
      <c r="AC30" s="12"/>
    </row>
    <row r="31" spans="1:216" ht="21" customHeight="1">
      <c r="A31" s="90">
        <v>29</v>
      </c>
      <c r="B31" s="243"/>
      <c r="C31" s="17" t="s">
        <v>116</v>
      </c>
      <c r="D31" s="17">
        <f t="shared" si="0"/>
        <v>1</v>
      </c>
      <c r="E31" s="66"/>
      <c r="F31" s="40"/>
      <c r="G31" s="67"/>
      <c r="H31" s="116">
        <v>12</v>
      </c>
      <c r="I31" s="117" t="s">
        <v>149</v>
      </c>
      <c r="J31" s="120">
        <v>1</v>
      </c>
      <c r="K31" s="66"/>
      <c r="L31" s="35"/>
      <c r="M31" s="67"/>
      <c r="N31" s="66"/>
      <c r="O31" s="40"/>
      <c r="P31" s="61"/>
      <c r="Q31" s="66"/>
      <c r="R31" s="40"/>
      <c r="S31" s="72"/>
      <c r="T31" s="81"/>
      <c r="U31" s="49"/>
      <c r="V31" s="80"/>
      <c r="W31" s="66"/>
      <c r="X31" s="40"/>
      <c r="Y31" s="67"/>
      <c r="Z31" s="235"/>
      <c r="AA31" s="14"/>
      <c r="HE31" s="8"/>
      <c r="HF31" s="8"/>
      <c r="HG31"/>
      <c r="HH31"/>
    </row>
    <row r="32" spans="1:216" ht="20.25" customHeight="1">
      <c r="A32" s="90">
        <v>30</v>
      </c>
      <c r="B32" s="243"/>
      <c r="C32" s="17" t="s">
        <v>458</v>
      </c>
      <c r="D32" s="17">
        <f t="shared" si="0"/>
        <v>1</v>
      </c>
      <c r="E32" s="66"/>
      <c r="F32" s="35"/>
      <c r="G32" s="67"/>
      <c r="H32" s="66"/>
      <c r="I32" s="35"/>
      <c r="J32" s="67"/>
      <c r="K32" s="66"/>
      <c r="L32" s="35"/>
      <c r="M32" s="67"/>
      <c r="N32" s="66"/>
      <c r="O32" s="35"/>
      <c r="P32" s="67"/>
      <c r="Q32" s="154">
        <v>9</v>
      </c>
      <c r="R32" s="107" t="s">
        <v>460</v>
      </c>
      <c r="S32" s="165">
        <v>1</v>
      </c>
      <c r="T32" s="81"/>
      <c r="U32" s="49"/>
      <c r="V32" s="80"/>
      <c r="W32" s="77"/>
      <c r="X32" s="40"/>
      <c r="Y32" s="67"/>
      <c r="Z32" s="235"/>
      <c r="AA32" s="14"/>
      <c r="HE32" s="8"/>
      <c r="HF32" s="8"/>
      <c r="HG32"/>
      <c r="HH32"/>
    </row>
    <row r="33" spans="1:216" ht="21" customHeight="1">
      <c r="A33" s="90">
        <v>31</v>
      </c>
      <c r="B33" s="246"/>
      <c r="C33" s="17" t="s">
        <v>503</v>
      </c>
      <c r="D33" s="17">
        <f t="shared" si="0"/>
        <v>1</v>
      </c>
      <c r="E33" s="66"/>
      <c r="F33" s="35"/>
      <c r="G33" s="61"/>
      <c r="H33" s="66"/>
      <c r="I33" s="35"/>
      <c r="J33" s="61"/>
      <c r="K33" s="66"/>
      <c r="L33" s="35"/>
      <c r="M33" s="61"/>
      <c r="N33" s="66"/>
      <c r="O33" s="35"/>
      <c r="P33" s="61"/>
      <c r="Q33" s="66"/>
      <c r="R33" s="35"/>
      <c r="S33" s="72"/>
      <c r="T33" s="132">
        <v>4</v>
      </c>
      <c r="U33" s="133" t="s">
        <v>504</v>
      </c>
      <c r="V33" s="183">
        <v>1</v>
      </c>
      <c r="W33" s="66"/>
      <c r="X33" s="40"/>
      <c r="Y33" s="61"/>
      <c r="Z33" s="235"/>
      <c r="AA33" s="6"/>
      <c r="HE33" s="8"/>
      <c r="HF33" s="8"/>
      <c r="HG33"/>
      <c r="HH33"/>
    </row>
    <row r="34" spans="1:216" ht="21" customHeight="1" thickBot="1">
      <c r="A34" s="90">
        <v>32</v>
      </c>
      <c r="B34" s="247"/>
      <c r="C34" s="17" t="s">
        <v>532</v>
      </c>
      <c r="D34" s="17">
        <f t="shared" si="0"/>
        <v>1</v>
      </c>
      <c r="E34" s="66"/>
      <c r="F34" s="35"/>
      <c r="G34" s="61"/>
      <c r="H34" s="66"/>
      <c r="I34" s="35"/>
      <c r="J34" s="61"/>
      <c r="K34" s="66"/>
      <c r="L34" s="35"/>
      <c r="M34" s="61"/>
      <c r="N34" s="66"/>
      <c r="O34" s="35"/>
      <c r="P34" s="61"/>
      <c r="Q34" s="66"/>
      <c r="R34" s="35"/>
      <c r="S34" s="72"/>
      <c r="T34" s="81"/>
      <c r="U34" s="49"/>
      <c r="V34" s="80"/>
      <c r="W34" s="107">
        <v>2</v>
      </c>
      <c r="X34" s="107" t="s">
        <v>533</v>
      </c>
      <c r="Y34" s="107">
        <v>1</v>
      </c>
      <c r="Z34" s="235"/>
      <c r="AA34" s="6"/>
      <c r="HE34" s="8"/>
      <c r="HF34" s="8"/>
      <c r="HG34"/>
      <c r="HH34"/>
    </row>
    <row r="35" spans="1:216" ht="15.75">
      <c r="A35" s="92"/>
      <c r="B35" s="248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250"/>
      <c r="X35" s="250"/>
      <c r="Y35" s="54"/>
      <c r="Z35" s="236"/>
      <c r="AA35" s="22"/>
      <c r="HE35" s="8"/>
      <c r="HF35" s="8"/>
      <c r="HG35"/>
      <c r="HH35"/>
    </row>
  </sheetData>
  <sheetProtection/>
  <mergeCells count="14">
    <mergeCell ref="B1:B32"/>
    <mergeCell ref="C1:D1"/>
    <mergeCell ref="B33:B35"/>
    <mergeCell ref="T1:V1"/>
    <mergeCell ref="E1:G1"/>
    <mergeCell ref="K1:M1"/>
    <mergeCell ref="Q1:S1"/>
    <mergeCell ref="N1:P1"/>
    <mergeCell ref="Z33:Z35"/>
    <mergeCell ref="H1:J1"/>
    <mergeCell ref="AA1:AA2"/>
    <mergeCell ref="W1:Y1"/>
    <mergeCell ref="Z1:Z32"/>
    <mergeCell ref="W35:X35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L67"/>
  <sheetViews>
    <sheetView zoomScalePageLayoutView="0" workbookViewId="0" topLeftCell="A1">
      <pane xSplit="4" ySplit="1" topLeftCell="Q3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8" sqref="C8"/>
    </sheetView>
  </sheetViews>
  <sheetFormatPr defaultColWidth="11.421875" defaultRowHeight="12.75"/>
  <cols>
    <col min="1" max="1" width="6.00390625" style="2" customWidth="1"/>
    <col min="2" max="2" width="0.5625" style="2" hidden="1" customWidth="1"/>
    <col min="3" max="3" width="39.140625" style="2" customWidth="1"/>
    <col min="4" max="4" width="6.140625" style="2" customWidth="1"/>
    <col min="5" max="5" width="4.28125" style="6" customWidth="1"/>
    <col min="6" max="6" width="6.8515625" style="6" customWidth="1"/>
    <col min="7" max="7" width="3.57421875" style="6" customWidth="1"/>
    <col min="8" max="8" width="5.00390625" style="6" customWidth="1"/>
    <col min="9" max="9" width="6.140625" style="6" customWidth="1"/>
    <col min="10" max="10" width="3.57421875" style="6" bestFit="1" customWidth="1"/>
    <col min="11" max="11" width="4.8515625" style="6" customWidth="1"/>
    <col min="12" max="12" width="7.421875" style="6" customWidth="1"/>
    <col min="13" max="13" width="3.57421875" style="6" customWidth="1"/>
    <col min="14" max="14" width="5.28125" style="7" bestFit="1" customWidth="1"/>
    <col min="15" max="15" width="5.57421875" style="7" bestFit="1" customWidth="1"/>
    <col min="16" max="16" width="3.140625" style="7" bestFit="1" customWidth="1"/>
    <col min="17" max="17" width="5.00390625" style="7" customWidth="1"/>
    <col min="18" max="18" width="7.00390625" style="7" customWidth="1"/>
    <col min="19" max="19" width="3.8515625" style="7" customWidth="1"/>
    <col min="20" max="20" width="4.421875" style="7" customWidth="1"/>
    <col min="21" max="21" width="6.28125" style="7" customWidth="1"/>
    <col min="22" max="22" width="4.00390625" style="7" customWidth="1"/>
    <col min="23" max="23" width="5.140625" style="7" bestFit="1" customWidth="1"/>
    <col min="24" max="24" width="8.00390625" style="7" customWidth="1"/>
    <col min="25" max="25" width="5.7109375" style="7" customWidth="1"/>
    <col min="26" max="26" width="0.13671875" style="7" customWidth="1"/>
    <col min="27" max="27" width="7.00390625" style="7" hidden="1" customWidth="1"/>
    <col min="28" max="28" width="95.57421875" style="7" customWidth="1"/>
    <col min="29" max="29" width="4.28125" style="7" customWidth="1"/>
    <col min="30" max="214" width="11.421875" style="7" customWidth="1"/>
    <col min="215" max="216" width="11.421875" style="8" customWidth="1"/>
  </cols>
  <sheetData>
    <row r="1" spans="1:215" s="9" customFormat="1" ht="20.25" customHeight="1">
      <c r="A1" s="87"/>
      <c r="B1" s="243"/>
      <c r="C1" s="244" t="s">
        <v>28</v>
      </c>
      <c r="D1" s="245"/>
      <c r="E1" s="252" t="s">
        <v>73</v>
      </c>
      <c r="F1" s="238"/>
      <c r="G1" s="239"/>
      <c r="H1" s="237" t="s">
        <v>107</v>
      </c>
      <c r="I1" s="238"/>
      <c r="J1" s="239"/>
      <c r="K1" s="237" t="s">
        <v>108</v>
      </c>
      <c r="L1" s="238"/>
      <c r="M1" s="239"/>
      <c r="N1" s="237" t="s">
        <v>109</v>
      </c>
      <c r="O1" s="238"/>
      <c r="P1" s="239"/>
      <c r="Q1" s="237" t="s">
        <v>110</v>
      </c>
      <c r="R1" s="238"/>
      <c r="S1" s="239"/>
      <c r="T1" s="249" t="s">
        <v>497</v>
      </c>
      <c r="U1" s="250"/>
      <c r="V1" s="251"/>
      <c r="W1" s="237" t="s">
        <v>111</v>
      </c>
      <c r="X1" s="238"/>
      <c r="Y1" s="239"/>
      <c r="Z1" s="235"/>
      <c r="AA1" s="240"/>
      <c r="HE1" s="8"/>
      <c r="HF1" s="8"/>
      <c r="HG1"/>
    </row>
    <row r="2" spans="1:220" s="12" customFormat="1" ht="20.25" customHeight="1">
      <c r="A2" s="88"/>
      <c r="B2" s="243"/>
      <c r="C2" s="89" t="s">
        <v>36</v>
      </c>
      <c r="D2" s="85" t="s">
        <v>64</v>
      </c>
      <c r="E2" s="57" t="s">
        <v>29</v>
      </c>
      <c r="F2" s="10" t="s">
        <v>31</v>
      </c>
      <c r="G2" s="58" t="s">
        <v>30</v>
      </c>
      <c r="H2" s="57" t="s">
        <v>29</v>
      </c>
      <c r="I2" s="10" t="s">
        <v>31</v>
      </c>
      <c r="J2" s="58" t="s">
        <v>30</v>
      </c>
      <c r="K2" s="57" t="s">
        <v>29</v>
      </c>
      <c r="L2" s="10" t="s">
        <v>31</v>
      </c>
      <c r="M2" s="58" t="s">
        <v>30</v>
      </c>
      <c r="N2" s="57" t="s">
        <v>29</v>
      </c>
      <c r="O2" s="10" t="s">
        <v>31</v>
      </c>
      <c r="P2" s="58" t="s">
        <v>30</v>
      </c>
      <c r="Q2" s="57" t="s">
        <v>29</v>
      </c>
      <c r="R2" s="10" t="s">
        <v>31</v>
      </c>
      <c r="S2" s="58" t="s">
        <v>30</v>
      </c>
      <c r="T2" s="57" t="s">
        <v>29</v>
      </c>
      <c r="U2" s="11" t="s">
        <v>31</v>
      </c>
      <c r="V2" s="58" t="s">
        <v>30</v>
      </c>
      <c r="W2" s="84" t="s">
        <v>33</v>
      </c>
      <c r="X2" s="11" t="s">
        <v>31</v>
      </c>
      <c r="Y2" s="58" t="s">
        <v>30</v>
      </c>
      <c r="Z2" s="235"/>
      <c r="AA2" s="240"/>
      <c r="HE2" s="8"/>
      <c r="HF2" s="8"/>
      <c r="HG2"/>
      <c r="HH2"/>
      <c r="HI2"/>
      <c r="HJ2"/>
      <c r="HK2"/>
      <c r="HL2"/>
    </row>
    <row r="3" spans="1:27" ht="20.25" customHeight="1">
      <c r="A3" s="90">
        <v>1</v>
      </c>
      <c r="B3" s="243"/>
      <c r="C3" s="95" t="s">
        <v>79</v>
      </c>
      <c r="D3" s="95">
        <f aca="true" t="shared" si="0" ref="D3:D29">SUM(G3+J3+M3+P3+S3+V3+Y3)</f>
        <v>52</v>
      </c>
      <c r="E3" s="113">
        <v>2</v>
      </c>
      <c r="F3" s="107" t="s">
        <v>91</v>
      </c>
      <c r="G3" s="103">
        <v>5</v>
      </c>
      <c r="H3" s="116">
        <v>4</v>
      </c>
      <c r="I3" s="117" t="s">
        <v>127</v>
      </c>
      <c r="J3" s="120">
        <v>9</v>
      </c>
      <c r="K3" s="154">
        <v>2</v>
      </c>
      <c r="L3" s="107" t="s">
        <v>266</v>
      </c>
      <c r="M3" s="103">
        <v>4</v>
      </c>
      <c r="N3" s="116">
        <v>6</v>
      </c>
      <c r="O3" s="117" t="s">
        <v>314</v>
      </c>
      <c r="P3" s="120">
        <v>11</v>
      </c>
      <c r="Q3" s="154">
        <v>5</v>
      </c>
      <c r="R3" s="107" t="s">
        <v>462</v>
      </c>
      <c r="S3" s="103">
        <v>8</v>
      </c>
      <c r="T3" s="77"/>
      <c r="U3" s="41"/>
      <c r="V3" s="67"/>
      <c r="W3" s="154">
        <v>3</v>
      </c>
      <c r="X3" s="107" t="s">
        <v>550</v>
      </c>
      <c r="Y3" s="103">
        <v>15</v>
      </c>
      <c r="Z3" s="235"/>
      <c r="AA3" s="18"/>
    </row>
    <row r="4" spans="1:29" ht="20.25" customHeight="1">
      <c r="A4" s="90">
        <v>2</v>
      </c>
      <c r="B4" s="243"/>
      <c r="C4" s="95" t="s">
        <v>80</v>
      </c>
      <c r="D4" s="95">
        <f t="shared" si="0"/>
        <v>41</v>
      </c>
      <c r="E4" s="114">
        <v>1</v>
      </c>
      <c r="F4" s="109" t="s">
        <v>88</v>
      </c>
      <c r="G4" s="110">
        <v>6</v>
      </c>
      <c r="H4" s="116">
        <v>2</v>
      </c>
      <c r="I4" s="117" t="s">
        <v>126</v>
      </c>
      <c r="J4" s="120">
        <v>11</v>
      </c>
      <c r="K4" s="154" t="s">
        <v>76</v>
      </c>
      <c r="L4" s="107"/>
      <c r="M4" s="103">
        <v>0</v>
      </c>
      <c r="N4" s="116">
        <v>3</v>
      </c>
      <c r="O4" s="117" t="s">
        <v>315</v>
      </c>
      <c r="P4" s="120">
        <v>14</v>
      </c>
      <c r="Q4" s="154">
        <v>3</v>
      </c>
      <c r="R4" s="107" t="s">
        <v>461</v>
      </c>
      <c r="S4" s="103">
        <v>10</v>
      </c>
      <c r="T4" s="77"/>
      <c r="U4" s="41"/>
      <c r="V4" s="67"/>
      <c r="W4" s="40"/>
      <c r="X4" s="40"/>
      <c r="Y4" s="40"/>
      <c r="Z4" s="235"/>
      <c r="AA4" s="18"/>
      <c r="AB4" s="12"/>
      <c r="AC4" s="12"/>
    </row>
    <row r="5" spans="1:29" ht="20.25" customHeight="1">
      <c r="A5" s="90">
        <v>3</v>
      </c>
      <c r="B5" s="243"/>
      <c r="C5" s="125" t="s">
        <v>325</v>
      </c>
      <c r="D5" s="95">
        <f t="shared" si="0"/>
        <v>35</v>
      </c>
      <c r="E5" s="66"/>
      <c r="F5" s="40"/>
      <c r="G5" s="67"/>
      <c r="H5" s="66"/>
      <c r="I5" s="40"/>
      <c r="J5" s="67"/>
      <c r="K5" s="66"/>
      <c r="L5" s="40"/>
      <c r="M5" s="72"/>
      <c r="N5" s="132">
        <v>5</v>
      </c>
      <c r="O5" s="172" t="s">
        <v>320</v>
      </c>
      <c r="P5" s="173">
        <v>12</v>
      </c>
      <c r="Q5" s="153">
        <v>1</v>
      </c>
      <c r="R5" s="109" t="s">
        <v>463</v>
      </c>
      <c r="S5" s="110">
        <v>12</v>
      </c>
      <c r="T5" s="77"/>
      <c r="U5" s="41"/>
      <c r="V5" s="67"/>
      <c r="W5" s="107">
        <v>7</v>
      </c>
      <c r="X5" s="107" t="s">
        <v>554</v>
      </c>
      <c r="Y5" s="107">
        <v>11</v>
      </c>
      <c r="Z5" s="235"/>
      <c r="AA5" s="18"/>
      <c r="AB5" s="12"/>
      <c r="AC5" s="12"/>
    </row>
    <row r="6" spans="1:29" ht="20.25" customHeight="1">
      <c r="A6" s="90">
        <v>4</v>
      </c>
      <c r="B6" s="243"/>
      <c r="C6" s="97" t="s">
        <v>595</v>
      </c>
      <c r="D6" s="97">
        <f t="shared" si="0"/>
        <v>32</v>
      </c>
      <c r="E6" s="66"/>
      <c r="F6" s="40"/>
      <c r="G6" s="67"/>
      <c r="H6" s="66"/>
      <c r="I6" s="40"/>
      <c r="J6" s="67"/>
      <c r="K6" s="66"/>
      <c r="L6" s="40"/>
      <c r="M6" s="72"/>
      <c r="N6" s="132">
        <v>2</v>
      </c>
      <c r="O6" s="172" t="s">
        <v>321</v>
      </c>
      <c r="P6" s="173">
        <v>15</v>
      </c>
      <c r="Q6" s="66"/>
      <c r="R6" s="40"/>
      <c r="S6" s="67"/>
      <c r="T6" s="77"/>
      <c r="U6" s="41"/>
      <c r="V6" s="67"/>
      <c r="W6" s="156">
        <v>1</v>
      </c>
      <c r="X6" s="157" t="s">
        <v>548</v>
      </c>
      <c r="Y6" s="161">
        <v>17</v>
      </c>
      <c r="Z6" s="235"/>
      <c r="AA6" s="16"/>
      <c r="AB6" s="43"/>
      <c r="AC6" s="12"/>
    </row>
    <row r="7" spans="1:29" ht="20.25" customHeight="1">
      <c r="A7" s="90">
        <v>5</v>
      </c>
      <c r="B7" s="243"/>
      <c r="C7" s="97" t="s">
        <v>313</v>
      </c>
      <c r="D7" s="97">
        <f t="shared" si="0"/>
        <v>26</v>
      </c>
      <c r="E7" s="66"/>
      <c r="F7" s="40"/>
      <c r="G7" s="67"/>
      <c r="H7" s="66"/>
      <c r="I7" s="40"/>
      <c r="J7" s="67"/>
      <c r="K7" s="66"/>
      <c r="L7" s="40"/>
      <c r="M7" s="67"/>
      <c r="N7" s="116">
        <v>7</v>
      </c>
      <c r="O7" s="117" t="s">
        <v>324</v>
      </c>
      <c r="P7" s="120">
        <v>10</v>
      </c>
      <c r="Q7" s="74"/>
      <c r="R7" s="39"/>
      <c r="S7" s="59"/>
      <c r="T7" s="77"/>
      <c r="U7" s="41"/>
      <c r="V7" s="67"/>
      <c r="W7" s="154">
        <v>2</v>
      </c>
      <c r="X7" s="107" t="s">
        <v>549</v>
      </c>
      <c r="Y7" s="103">
        <v>16</v>
      </c>
      <c r="Z7" s="235"/>
      <c r="AA7" s="16"/>
      <c r="AB7" s="12"/>
      <c r="AC7" s="12"/>
    </row>
    <row r="8" spans="1:29" ht="20.25" customHeight="1">
      <c r="A8" s="90">
        <v>6</v>
      </c>
      <c r="B8" s="243"/>
      <c r="C8" s="98" t="s">
        <v>326</v>
      </c>
      <c r="D8" s="97">
        <f t="shared" si="0"/>
        <v>25</v>
      </c>
      <c r="E8" s="66"/>
      <c r="F8" s="35"/>
      <c r="G8" s="67"/>
      <c r="H8" s="66"/>
      <c r="I8" s="35"/>
      <c r="J8" s="67"/>
      <c r="K8" s="66"/>
      <c r="L8" s="35"/>
      <c r="M8" s="67"/>
      <c r="N8" s="116">
        <v>9</v>
      </c>
      <c r="O8" s="117" t="s">
        <v>327</v>
      </c>
      <c r="P8" s="120">
        <v>8</v>
      </c>
      <c r="Q8" s="154">
        <v>6</v>
      </c>
      <c r="R8" s="107" t="s">
        <v>464</v>
      </c>
      <c r="S8" s="103">
        <v>7</v>
      </c>
      <c r="T8" s="77"/>
      <c r="U8" s="41"/>
      <c r="V8" s="67"/>
      <c r="W8" s="107">
        <v>8</v>
      </c>
      <c r="X8" s="107" t="s">
        <v>555</v>
      </c>
      <c r="Y8" s="107">
        <v>10</v>
      </c>
      <c r="Z8" s="235"/>
      <c r="AA8" s="16"/>
      <c r="AB8" s="12"/>
      <c r="AC8" s="12"/>
    </row>
    <row r="9" spans="1:29" ht="20.25" customHeight="1">
      <c r="A9" s="90">
        <v>7</v>
      </c>
      <c r="B9" s="243"/>
      <c r="C9" s="98" t="s">
        <v>83</v>
      </c>
      <c r="D9" s="97">
        <f t="shared" si="0"/>
        <v>23</v>
      </c>
      <c r="E9" s="106">
        <v>3</v>
      </c>
      <c r="F9" s="107" t="s">
        <v>90</v>
      </c>
      <c r="G9" s="103">
        <v>4</v>
      </c>
      <c r="H9" s="116">
        <v>9</v>
      </c>
      <c r="I9" s="118" t="s">
        <v>135</v>
      </c>
      <c r="J9" s="120">
        <v>4</v>
      </c>
      <c r="K9" s="74"/>
      <c r="L9" s="39"/>
      <c r="M9" s="78"/>
      <c r="N9" s="116">
        <v>10</v>
      </c>
      <c r="O9" s="117" t="s">
        <v>316</v>
      </c>
      <c r="P9" s="120">
        <v>7</v>
      </c>
      <c r="Q9" s="66"/>
      <c r="R9" s="40"/>
      <c r="S9" s="67"/>
      <c r="T9" s="77"/>
      <c r="U9" s="41"/>
      <c r="V9" s="67"/>
      <c r="W9" s="154">
        <v>10</v>
      </c>
      <c r="X9" s="154" t="s">
        <v>557</v>
      </c>
      <c r="Y9" s="154">
        <v>8</v>
      </c>
      <c r="Z9" s="235"/>
      <c r="AA9" s="16"/>
      <c r="AB9" s="12"/>
      <c r="AC9" s="12"/>
    </row>
    <row r="10" spans="1:29" ht="20.25" customHeight="1">
      <c r="A10" s="90">
        <v>8</v>
      </c>
      <c r="B10" s="243"/>
      <c r="C10" s="98" t="s">
        <v>312</v>
      </c>
      <c r="D10" s="97">
        <f t="shared" si="0"/>
        <v>19</v>
      </c>
      <c r="E10" s="66"/>
      <c r="F10" s="40"/>
      <c r="G10" s="67"/>
      <c r="H10" s="116">
        <v>7</v>
      </c>
      <c r="I10" s="117" t="s">
        <v>134</v>
      </c>
      <c r="J10" s="120">
        <v>6</v>
      </c>
      <c r="K10" s="66"/>
      <c r="L10" s="40"/>
      <c r="M10" s="61"/>
      <c r="N10" s="116">
        <v>4</v>
      </c>
      <c r="O10" s="117" t="s">
        <v>317</v>
      </c>
      <c r="P10" s="120">
        <v>13</v>
      </c>
      <c r="Q10" s="66"/>
      <c r="R10" s="66"/>
      <c r="S10" s="66"/>
      <c r="T10" s="77"/>
      <c r="U10" s="41"/>
      <c r="V10" s="67"/>
      <c r="W10" s="40"/>
      <c r="X10" s="40"/>
      <c r="Y10" s="40"/>
      <c r="Z10" s="235"/>
      <c r="AA10" s="16"/>
      <c r="AB10" s="12"/>
      <c r="AC10" s="12"/>
    </row>
    <row r="11" spans="1:29" ht="20.25" customHeight="1">
      <c r="A11" s="90">
        <v>9</v>
      </c>
      <c r="B11" s="243"/>
      <c r="C11" s="97" t="s">
        <v>330</v>
      </c>
      <c r="D11" s="97">
        <f t="shared" si="0"/>
        <v>16</v>
      </c>
      <c r="E11" s="66"/>
      <c r="F11" s="35"/>
      <c r="G11" s="67"/>
      <c r="H11" s="66"/>
      <c r="I11" s="35"/>
      <c r="J11" s="67"/>
      <c r="K11" s="66"/>
      <c r="L11" s="35"/>
      <c r="M11" s="67"/>
      <c r="N11" s="121">
        <v>1</v>
      </c>
      <c r="O11" s="122" t="s">
        <v>331</v>
      </c>
      <c r="P11" s="123">
        <v>16</v>
      </c>
      <c r="Q11" s="66"/>
      <c r="R11" s="40"/>
      <c r="S11" s="67"/>
      <c r="T11" s="77"/>
      <c r="U11" s="41"/>
      <c r="V11" s="67"/>
      <c r="W11" s="66"/>
      <c r="X11" s="40"/>
      <c r="Y11" s="61"/>
      <c r="Z11" s="235"/>
      <c r="AA11" s="16"/>
      <c r="AB11" s="12"/>
      <c r="AC11" s="12"/>
    </row>
    <row r="12" spans="1:29" ht="21" customHeight="1">
      <c r="A12" s="90">
        <v>10</v>
      </c>
      <c r="B12" s="243"/>
      <c r="C12" s="98" t="s">
        <v>238</v>
      </c>
      <c r="D12" s="97">
        <f t="shared" si="0"/>
        <v>16</v>
      </c>
      <c r="E12" s="71"/>
      <c r="F12" s="53"/>
      <c r="G12" s="72"/>
      <c r="H12" s="71"/>
      <c r="I12" s="53"/>
      <c r="J12" s="72"/>
      <c r="K12" s="162">
        <v>3</v>
      </c>
      <c r="L12" s="171" t="s">
        <v>267</v>
      </c>
      <c r="M12" s="164">
        <v>3</v>
      </c>
      <c r="N12" s="66"/>
      <c r="O12" s="40"/>
      <c r="P12" s="61"/>
      <c r="Q12" s="66"/>
      <c r="R12" s="40"/>
      <c r="S12" s="72"/>
      <c r="T12" s="132">
        <v>3</v>
      </c>
      <c r="U12" s="133" t="s">
        <v>505</v>
      </c>
      <c r="V12" s="183">
        <v>1</v>
      </c>
      <c r="W12" s="154">
        <v>6</v>
      </c>
      <c r="X12" s="107" t="s">
        <v>553</v>
      </c>
      <c r="Y12" s="103">
        <v>12</v>
      </c>
      <c r="Z12" s="235"/>
      <c r="AA12" s="16"/>
      <c r="AB12" s="12"/>
      <c r="AC12" s="12"/>
    </row>
    <row r="13" spans="1:29" ht="21" customHeight="1">
      <c r="A13" s="90">
        <v>11</v>
      </c>
      <c r="B13" s="243"/>
      <c r="C13" s="98" t="s">
        <v>544</v>
      </c>
      <c r="D13" s="97">
        <f t="shared" si="0"/>
        <v>14</v>
      </c>
      <c r="E13" s="66"/>
      <c r="F13" s="40"/>
      <c r="G13" s="61"/>
      <c r="H13" s="66"/>
      <c r="I13" s="40"/>
      <c r="J13" s="61"/>
      <c r="K13" s="66"/>
      <c r="L13" s="40"/>
      <c r="M13" s="61"/>
      <c r="N13" s="66"/>
      <c r="O13" s="40"/>
      <c r="P13" s="61"/>
      <c r="Q13" s="66"/>
      <c r="R13" s="40"/>
      <c r="S13" s="61"/>
      <c r="T13" s="66"/>
      <c r="U13" s="40"/>
      <c r="V13" s="61"/>
      <c r="W13" s="154">
        <v>4</v>
      </c>
      <c r="X13" s="107" t="s">
        <v>551</v>
      </c>
      <c r="Y13" s="103">
        <v>14</v>
      </c>
      <c r="Z13" s="235"/>
      <c r="AA13" s="16"/>
      <c r="AB13" s="12"/>
      <c r="AC13" s="12"/>
    </row>
    <row r="14" spans="1:29" ht="21" customHeight="1">
      <c r="A14" s="90">
        <v>12</v>
      </c>
      <c r="B14" s="243"/>
      <c r="C14" s="97" t="s">
        <v>542</v>
      </c>
      <c r="D14" s="97">
        <f t="shared" si="0"/>
        <v>13</v>
      </c>
      <c r="E14" s="66"/>
      <c r="F14" s="40"/>
      <c r="G14" s="61"/>
      <c r="H14" s="66"/>
      <c r="I14" s="40"/>
      <c r="J14" s="61"/>
      <c r="K14" s="66"/>
      <c r="L14" s="40"/>
      <c r="M14" s="61"/>
      <c r="N14" s="66"/>
      <c r="O14" s="40"/>
      <c r="P14" s="61"/>
      <c r="Q14" s="66"/>
      <c r="R14" s="40"/>
      <c r="S14" s="61"/>
      <c r="T14" s="66"/>
      <c r="U14" s="40"/>
      <c r="V14" s="61"/>
      <c r="W14" s="154">
        <v>5</v>
      </c>
      <c r="X14" s="154" t="s">
        <v>552</v>
      </c>
      <c r="Y14" s="154">
        <v>13</v>
      </c>
      <c r="Z14" s="235"/>
      <c r="AA14" s="16"/>
      <c r="AB14" s="12"/>
      <c r="AC14" s="12"/>
    </row>
    <row r="15" spans="1:29" ht="21" customHeight="1">
      <c r="A15" s="90">
        <v>13</v>
      </c>
      <c r="B15" s="243"/>
      <c r="C15" s="98" t="s">
        <v>121</v>
      </c>
      <c r="D15" s="97">
        <f t="shared" si="0"/>
        <v>12</v>
      </c>
      <c r="E15" s="66"/>
      <c r="F15" s="48"/>
      <c r="G15" s="67"/>
      <c r="H15" s="121">
        <v>1</v>
      </c>
      <c r="I15" s="122" t="s">
        <v>125</v>
      </c>
      <c r="J15" s="123">
        <v>12</v>
      </c>
      <c r="K15" s="66"/>
      <c r="L15" s="40"/>
      <c r="M15" s="61"/>
      <c r="N15" s="66"/>
      <c r="O15" s="40"/>
      <c r="P15" s="67"/>
      <c r="Q15" s="66"/>
      <c r="R15" s="40"/>
      <c r="S15" s="67"/>
      <c r="T15" s="77"/>
      <c r="U15" s="41"/>
      <c r="V15" s="67"/>
      <c r="W15" s="66"/>
      <c r="X15" s="40"/>
      <c r="Y15" s="61"/>
      <c r="Z15" s="235"/>
      <c r="AA15" s="16"/>
      <c r="AB15" s="12"/>
      <c r="AC15" s="12"/>
    </row>
    <row r="16" spans="1:29" ht="21" customHeight="1">
      <c r="A16" s="90">
        <v>14</v>
      </c>
      <c r="B16" s="243"/>
      <c r="C16" s="98" t="s">
        <v>467</v>
      </c>
      <c r="D16" s="97">
        <f t="shared" si="0"/>
        <v>11</v>
      </c>
      <c r="E16" s="66"/>
      <c r="F16" s="40"/>
      <c r="G16" s="67"/>
      <c r="H16" s="66"/>
      <c r="I16" s="40"/>
      <c r="J16" s="61"/>
      <c r="K16" s="60"/>
      <c r="L16" s="38"/>
      <c r="M16" s="76"/>
      <c r="N16" s="66"/>
      <c r="O16" s="40"/>
      <c r="P16" s="61"/>
      <c r="Q16" s="154">
        <v>2</v>
      </c>
      <c r="R16" s="107" t="s">
        <v>468</v>
      </c>
      <c r="S16" s="165">
        <v>11</v>
      </c>
      <c r="T16" s="77"/>
      <c r="U16" s="41"/>
      <c r="V16" s="67"/>
      <c r="W16" s="66"/>
      <c r="X16" s="40"/>
      <c r="Y16" s="61"/>
      <c r="Z16" s="235"/>
      <c r="AA16" s="16"/>
      <c r="AB16" s="12"/>
      <c r="AC16" s="12"/>
    </row>
    <row r="17" spans="1:29" ht="21" customHeight="1">
      <c r="A17" s="90">
        <v>15</v>
      </c>
      <c r="B17" s="243"/>
      <c r="C17" s="98" t="s">
        <v>508</v>
      </c>
      <c r="D17" s="97">
        <f t="shared" si="0"/>
        <v>11</v>
      </c>
      <c r="E17" s="66"/>
      <c r="F17" s="35"/>
      <c r="G17" s="61"/>
      <c r="H17" s="66"/>
      <c r="I17" s="35"/>
      <c r="J17" s="61"/>
      <c r="K17" s="66"/>
      <c r="L17" s="35"/>
      <c r="M17" s="61"/>
      <c r="N17" s="66"/>
      <c r="O17" s="35"/>
      <c r="P17" s="61"/>
      <c r="Q17" s="66"/>
      <c r="R17" s="35"/>
      <c r="S17" s="61"/>
      <c r="T17" s="116">
        <v>2</v>
      </c>
      <c r="U17" s="117" t="s">
        <v>317</v>
      </c>
      <c r="V17" s="120">
        <v>2</v>
      </c>
      <c r="W17" s="154">
        <v>9</v>
      </c>
      <c r="X17" s="107" t="s">
        <v>556</v>
      </c>
      <c r="Y17" s="103">
        <v>9</v>
      </c>
      <c r="Z17" s="235"/>
      <c r="AA17" s="16"/>
      <c r="AB17" s="12"/>
      <c r="AC17" s="12"/>
    </row>
    <row r="18" spans="1:29" ht="22.5" customHeight="1">
      <c r="A18" s="201">
        <v>16</v>
      </c>
      <c r="B18" s="243"/>
      <c r="C18" s="98" t="s">
        <v>122</v>
      </c>
      <c r="D18" s="97">
        <f t="shared" si="0"/>
        <v>10</v>
      </c>
      <c r="E18" s="68"/>
      <c r="F18" s="13"/>
      <c r="G18" s="69"/>
      <c r="H18" s="116">
        <v>3</v>
      </c>
      <c r="I18" s="117" t="s">
        <v>129</v>
      </c>
      <c r="J18" s="120">
        <v>10</v>
      </c>
      <c r="K18" s="66"/>
      <c r="L18" s="40"/>
      <c r="M18" s="61"/>
      <c r="N18" s="66"/>
      <c r="O18" s="40"/>
      <c r="P18" s="61"/>
      <c r="Q18" s="66"/>
      <c r="R18" s="40"/>
      <c r="S18" s="67"/>
      <c r="T18" s="77"/>
      <c r="U18" s="41"/>
      <c r="V18" s="67"/>
      <c r="W18" s="66"/>
      <c r="X18" s="40"/>
      <c r="Y18" s="61"/>
      <c r="Z18" s="235"/>
      <c r="AA18" s="16"/>
      <c r="AB18" s="12"/>
      <c r="AC18" s="12"/>
    </row>
    <row r="19" spans="1:29" ht="21" customHeight="1">
      <c r="A19" s="90">
        <v>17</v>
      </c>
      <c r="B19" s="243"/>
      <c r="C19" s="98" t="s">
        <v>334</v>
      </c>
      <c r="D19" s="97">
        <f t="shared" si="0"/>
        <v>10</v>
      </c>
      <c r="E19" s="66"/>
      <c r="F19" s="35"/>
      <c r="G19" s="67"/>
      <c r="H19" s="66"/>
      <c r="I19" s="35"/>
      <c r="J19" s="67"/>
      <c r="K19" s="66"/>
      <c r="L19" s="35"/>
      <c r="M19" s="67"/>
      <c r="N19" s="116">
        <v>11</v>
      </c>
      <c r="O19" s="117" t="s">
        <v>335</v>
      </c>
      <c r="P19" s="120">
        <v>6</v>
      </c>
      <c r="Q19" s="66"/>
      <c r="R19" s="40"/>
      <c r="S19" s="61"/>
      <c r="T19" s="79"/>
      <c r="U19" s="53"/>
      <c r="V19" s="80"/>
      <c r="W19" s="154">
        <v>14</v>
      </c>
      <c r="X19" s="107" t="s">
        <v>561</v>
      </c>
      <c r="Y19" s="103">
        <v>4</v>
      </c>
      <c r="Z19" s="235"/>
      <c r="AA19" s="16"/>
      <c r="AB19" s="12"/>
      <c r="AC19" s="12"/>
    </row>
    <row r="20" spans="1:29" ht="21" customHeight="1">
      <c r="A20" s="90">
        <v>18</v>
      </c>
      <c r="B20" s="243"/>
      <c r="C20" s="98" t="s">
        <v>332</v>
      </c>
      <c r="D20" s="97">
        <f t="shared" si="0"/>
        <v>9</v>
      </c>
      <c r="E20" s="66"/>
      <c r="F20" s="35"/>
      <c r="G20" s="67"/>
      <c r="H20" s="66"/>
      <c r="I20" s="35"/>
      <c r="J20" s="67"/>
      <c r="K20" s="66"/>
      <c r="L20" s="35"/>
      <c r="M20" s="67"/>
      <c r="N20" s="116">
        <v>8</v>
      </c>
      <c r="O20" s="117" t="s">
        <v>333</v>
      </c>
      <c r="P20" s="120">
        <v>9</v>
      </c>
      <c r="Q20" s="66"/>
      <c r="R20" s="40"/>
      <c r="S20" s="61"/>
      <c r="T20" s="77"/>
      <c r="U20" s="41"/>
      <c r="V20" s="67"/>
      <c r="W20" s="66"/>
      <c r="X20" s="40"/>
      <c r="Y20" s="61"/>
      <c r="Z20" s="235"/>
      <c r="AA20" s="16"/>
      <c r="AB20" s="12"/>
      <c r="AC20" s="12"/>
    </row>
    <row r="21" spans="1:29" ht="21" customHeight="1">
      <c r="A21" s="90">
        <v>19</v>
      </c>
      <c r="B21" s="243"/>
      <c r="C21" s="98" t="s">
        <v>469</v>
      </c>
      <c r="D21" s="97">
        <f t="shared" si="0"/>
        <v>9</v>
      </c>
      <c r="E21" s="66"/>
      <c r="F21" s="35"/>
      <c r="G21" s="67"/>
      <c r="H21" s="66"/>
      <c r="I21" s="35"/>
      <c r="J21" s="67"/>
      <c r="K21" s="66"/>
      <c r="L21" s="35"/>
      <c r="M21" s="67"/>
      <c r="N21" s="66"/>
      <c r="O21" s="35"/>
      <c r="P21" s="67"/>
      <c r="Q21" s="154">
        <v>4</v>
      </c>
      <c r="R21" s="107" t="s">
        <v>470</v>
      </c>
      <c r="S21" s="165">
        <v>9</v>
      </c>
      <c r="T21" s="77"/>
      <c r="U21" s="41"/>
      <c r="V21" s="67"/>
      <c r="W21" s="40"/>
      <c r="X21" s="40"/>
      <c r="Y21" s="40"/>
      <c r="Z21" s="235"/>
      <c r="AA21" s="16"/>
      <c r="AB21" s="12"/>
      <c r="AC21" s="12"/>
    </row>
    <row r="22" spans="1:29" ht="20.25" customHeight="1">
      <c r="A22" s="90">
        <v>20</v>
      </c>
      <c r="B22" s="243"/>
      <c r="C22" s="98" t="s">
        <v>237</v>
      </c>
      <c r="D22" s="97">
        <f t="shared" si="0"/>
        <v>8</v>
      </c>
      <c r="E22" s="68"/>
      <c r="F22" s="13"/>
      <c r="G22" s="70"/>
      <c r="H22" s="116">
        <v>5</v>
      </c>
      <c r="I22" s="117" t="s">
        <v>128</v>
      </c>
      <c r="J22" s="120">
        <v>8</v>
      </c>
      <c r="K22" s="60"/>
      <c r="L22" s="55"/>
      <c r="M22" s="76"/>
      <c r="N22" s="66"/>
      <c r="O22" s="40"/>
      <c r="P22" s="67"/>
      <c r="Q22" s="66"/>
      <c r="R22" s="40"/>
      <c r="S22" s="61"/>
      <c r="T22" s="77"/>
      <c r="U22" s="41"/>
      <c r="V22" s="67"/>
      <c r="W22" s="66"/>
      <c r="X22" s="40"/>
      <c r="Y22" s="61"/>
      <c r="Z22" s="235"/>
      <c r="AA22" s="16"/>
      <c r="AB22" s="12"/>
      <c r="AC22" s="12"/>
    </row>
    <row r="23" spans="1:29" ht="21" customHeight="1">
      <c r="A23" s="90">
        <v>21</v>
      </c>
      <c r="B23" s="243"/>
      <c r="C23" s="98" t="s">
        <v>546</v>
      </c>
      <c r="D23" s="97">
        <f t="shared" si="0"/>
        <v>8</v>
      </c>
      <c r="E23" s="66"/>
      <c r="F23" s="35"/>
      <c r="G23" s="61"/>
      <c r="H23" s="66"/>
      <c r="I23" s="35"/>
      <c r="J23" s="61"/>
      <c r="K23" s="66"/>
      <c r="L23" s="35"/>
      <c r="M23" s="61"/>
      <c r="N23" s="66"/>
      <c r="O23" s="35"/>
      <c r="P23" s="61"/>
      <c r="Q23" s="154">
        <v>10</v>
      </c>
      <c r="R23" s="107" t="s">
        <v>301</v>
      </c>
      <c r="S23" s="103">
        <v>3</v>
      </c>
      <c r="T23" s="81"/>
      <c r="U23" s="49"/>
      <c r="V23" s="80"/>
      <c r="W23" s="154">
        <v>13</v>
      </c>
      <c r="X23" s="107" t="s">
        <v>560</v>
      </c>
      <c r="Y23" s="103">
        <v>5</v>
      </c>
      <c r="Z23" s="235"/>
      <c r="AA23" s="16"/>
      <c r="AB23" s="12"/>
      <c r="AC23" s="12"/>
    </row>
    <row r="24" spans="1:29" ht="21" customHeight="1">
      <c r="A24" s="90">
        <v>22</v>
      </c>
      <c r="B24" s="243"/>
      <c r="C24" s="98" t="s">
        <v>124</v>
      </c>
      <c r="D24" s="97">
        <f t="shared" si="0"/>
        <v>7</v>
      </c>
      <c r="E24" s="104">
        <v>5</v>
      </c>
      <c r="F24" s="102" t="s">
        <v>92</v>
      </c>
      <c r="G24" s="105">
        <v>2</v>
      </c>
      <c r="H24" s="116">
        <v>8</v>
      </c>
      <c r="I24" s="117" t="s">
        <v>137</v>
      </c>
      <c r="J24" s="120">
        <v>5</v>
      </c>
      <c r="K24" s="66"/>
      <c r="L24" s="40"/>
      <c r="M24" s="61"/>
      <c r="N24" s="66"/>
      <c r="O24" s="40"/>
      <c r="P24" s="67"/>
      <c r="Q24" s="66"/>
      <c r="R24" s="40"/>
      <c r="S24" s="61"/>
      <c r="T24" s="77"/>
      <c r="U24" s="41"/>
      <c r="V24" s="67"/>
      <c r="W24" s="66"/>
      <c r="X24" s="40"/>
      <c r="Y24" s="61"/>
      <c r="Z24" s="235"/>
      <c r="AA24" s="16"/>
      <c r="AB24" s="12"/>
      <c r="AC24" s="12"/>
    </row>
    <row r="25" spans="1:29" ht="21" customHeight="1">
      <c r="A25" s="90">
        <v>23</v>
      </c>
      <c r="B25" s="243"/>
      <c r="C25" s="98" t="s">
        <v>123</v>
      </c>
      <c r="D25" s="97">
        <f t="shared" si="0"/>
        <v>7</v>
      </c>
      <c r="E25" s="66"/>
      <c r="F25" s="40"/>
      <c r="G25" s="67"/>
      <c r="H25" s="116">
        <v>6</v>
      </c>
      <c r="I25" s="117" t="s">
        <v>133</v>
      </c>
      <c r="J25" s="120">
        <v>7</v>
      </c>
      <c r="K25" s="66"/>
      <c r="L25" s="40"/>
      <c r="M25" s="61"/>
      <c r="N25" s="66"/>
      <c r="O25" s="40"/>
      <c r="P25" s="67"/>
      <c r="Q25" s="66"/>
      <c r="R25" s="40"/>
      <c r="S25" s="61"/>
      <c r="T25" s="75"/>
      <c r="U25" s="42"/>
      <c r="V25" s="78"/>
      <c r="W25" s="66"/>
      <c r="X25" s="40"/>
      <c r="Y25" s="61"/>
      <c r="Z25" s="235"/>
      <c r="AA25" s="16"/>
      <c r="AB25" s="12"/>
      <c r="AC25" s="12"/>
    </row>
    <row r="26" spans="1:29" ht="21" customHeight="1">
      <c r="A26" s="90">
        <v>24</v>
      </c>
      <c r="B26" s="243"/>
      <c r="C26" s="98" t="s">
        <v>543</v>
      </c>
      <c r="D26" s="97">
        <f t="shared" si="0"/>
        <v>7</v>
      </c>
      <c r="E26" s="66"/>
      <c r="F26" s="40"/>
      <c r="G26" s="61"/>
      <c r="H26" s="66"/>
      <c r="I26" s="40"/>
      <c r="J26" s="61"/>
      <c r="K26" s="66"/>
      <c r="L26" s="40"/>
      <c r="M26" s="61"/>
      <c r="N26" s="66"/>
      <c r="O26" s="40"/>
      <c r="P26" s="61"/>
      <c r="Q26" s="66"/>
      <c r="R26" s="40"/>
      <c r="S26" s="61"/>
      <c r="T26" s="66"/>
      <c r="U26" s="40"/>
      <c r="V26" s="61"/>
      <c r="W26" s="154">
        <v>11</v>
      </c>
      <c r="X26" s="107" t="s">
        <v>558</v>
      </c>
      <c r="Y26" s="103">
        <v>7</v>
      </c>
      <c r="Z26" s="235"/>
      <c r="AA26" s="16"/>
      <c r="AB26" s="12"/>
      <c r="AC26" s="12"/>
    </row>
    <row r="27" spans="1:29" ht="23.25" customHeight="1">
      <c r="A27" s="90">
        <v>25</v>
      </c>
      <c r="B27" s="243"/>
      <c r="C27" s="98" t="s">
        <v>318</v>
      </c>
      <c r="D27" s="97">
        <f t="shared" si="0"/>
        <v>6</v>
      </c>
      <c r="E27" s="68"/>
      <c r="F27" s="13"/>
      <c r="G27" s="69"/>
      <c r="H27" s="116">
        <v>10</v>
      </c>
      <c r="I27" s="117" t="s">
        <v>136</v>
      </c>
      <c r="J27" s="120">
        <v>3</v>
      </c>
      <c r="K27" s="66"/>
      <c r="L27" s="40"/>
      <c r="M27" s="61"/>
      <c r="N27" s="116">
        <v>14</v>
      </c>
      <c r="O27" s="117" t="s">
        <v>319</v>
      </c>
      <c r="P27" s="120">
        <v>3</v>
      </c>
      <c r="Q27" s="66"/>
      <c r="R27" s="40"/>
      <c r="S27" s="61"/>
      <c r="T27" s="75"/>
      <c r="U27" s="42"/>
      <c r="V27" s="78"/>
      <c r="W27" s="66"/>
      <c r="X27" s="40"/>
      <c r="Y27" s="61"/>
      <c r="Z27" s="235"/>
      <c r="AA27" s="16"/>
      <c r="AB27" s="12"/>
      <c r="AC27" s="12"/>
    </row>
    <row r="28" spans="1:29" ht="22.5" customHeight="1">
      <c r="A28" s="90">
        <v>26</v>
      </c>
      <c r="B28" s="243"/>
      <c r="C28" s="98" t="s">
        <v>471</v>
      </c>
      <c r="D28" s="97">
        <f t="shared" si="0"/>
        <v>6</v>
      </c>
      <c r="E28" s="66"/>
      <c r="F28" s="35"/>
      <c r="G28" s="61"/>
      <c r="H28" s="66"/>
      <c r="I28" s="35"/>
      <c r="J28" s="61"/>
      <c r="K28" s="66"/>
      <c r="L28" s="35"/>
      <c r="M28" s="61"/>
      <c r="N28" s="66"/>
      <c r="O28" s="35"/>
      <c r="P28" s="61"/>
      <c r="Q28" s="154">
        <v>7</v>
      </c>
      <c r="R28" s="107" t="s">
        <v>474</v>
      </c>
      <c r="S28" s="165">
        <v>6</v>
      </c>
      <c r="T28" s="81"/>
      <c r="U28" s="49"/>
      <c r="V28" s="80"/>
      <c r="W28" s="66"/>
      <c r="X28" s="66"/>
      <c r="Y28" s="66"/>
      <c r="Z28" s="235"/>
      <c r="AA28" s="16"/>
      <c r="AB28" s="12"/>
      <c r="AC28" s="12"/>
    </row>
    <row r="29" spans="1:29" ht="21" customHeight="1">
      <c r="A29" s="90">
        <v>27</v>
      </c>
      <c r="B29" s="243"/>
      <c r="C29" s="98" t="s">
        <v>465</v>
      </c>
      <c r="D29" s="97">
        <f t="shared" si="0"/>
        <v>6</v>
      </c>
      <c r="E29" s="66"/>
      <c r="F29" s="35"/>
      <c r="G29" s="67"/>
      <c r="H29" s="66"/>
      <c r="I29" s="35"/>
      <c r="J29" s="67"/>
      <c r="K29" s="66"/>
      <c r="L29" s="35"/>
      <c r="M29" s="67"/>
      <c r="N29" s="116">
        <v>15</v>
      </c>
      <c r="O29" s="117" t="s">
        <v>338</v>
      </c>
      <c r="P29" s="120">
        <v>2</v>
      </c>
      <c r="Q29" s="154">
        <v>12</v>
      </c>
      <c r="R29" s="107" t="s">
        <v>466</v>
      </c>
      <c r="S29" s="165">
        <v>1</v>
      </c>
      <c r="T29" s="81"/>
      <c r="U29" s="49"/>
      <c r="V29" s="80"/>
      <c r="W29" s="154">
        <v>15</v>
      </c>
      <c r="X29" s="154" t="s">
        <v>562</v>
      </c>
      <c r="Y29" s="154">
        <v>3</v>
      </c>
      <c r="Z29" s="235"/>
      <c r="AA29" s="16"/>
      <c r="AB29" s="12"/>
      <c r="AC29" s="12"/>
    </row>
    <row r="30" spans="1:216" ht="21" customHeight="1">
      <c r="A30" s="90">
        <v>28</v>
      </c>
      <c r="B30" s="243"/>
      <c r="C30" s="98" t="s">
        <v>545</v>
      </c>
      <c r="D30" s="97">
        <v>6</v>
      </c>
      <c r="E30" s="66"/>
      <c r="F30" s="40"/>
      <c r="G30" s="61"/>
      <c r="H30" s="66"/>
      <c r="I30" s="40"/>
      <c r="J30" s="61"/>
      <c r="K30" s="66"/>
      <c r="L30" s="40"/>
      <c r="M30" s="61"/>
      <c r="N30" s="66"/>
      <c r="O30" s="40"/>
      <c r="P30" s="61"/>
      <c r="Q30" s="66"/>
      <c r="R30" s="40"/>
      <c r="S30" s="61"/>
      <c r="T30" s="66"/>
      <c r="U30" s="40"/>
      <c r="V30" s="61"/>
      <c r="W30" s="154">
        <v>12</v>
      </c>
      <c r="X30" s="154" t="s">
        <v>559</v>
      </c>
      <c r="Y30" s="154">
        <v>6</v>
      </c>
      <c r="Z30" s="235"/>
      <c r="AA30" s="14"/>
      <c r="HE30" s="8"/>
      <c r="HF30" s="8"/>
      <c r="HG30"/>
      <c r="HH30"/>
    </row>
    <row r="31" spans="1:216" ht="21" customHeight="1">
      <c r="A31" s="90">
        <v>30</v>
      </c>
      <c r="B31" s="243"/>
      <c r="C31" s="98" t="s">
        <v>264</v>
      </c>
      <c r="D31" s="97">
        <f aca="true" t="shared" si="1" ref="D31:D43">SUM(G31+J31+M31+P31+S31+V31+Y31)</f>
        <v>5</v>
      </c>
      <c r="E31" s="68"/>
      <c r="F31" s="13"/>
      <c r="G31" s="70"/>
      <c r="H31" s="63"/>
      <c r="I31" s="37"/>
      <c r="J31" s="61"/>
      <c r="K31" s="153">
        <v>1</v>
      </c>
      <c r="L31" s="109" t="s">
        <v>265</v>
      </c>
      <c r="M31" s="110">
        <v>5</v>
      </c>
      <c r="N31" s="66"/>
      <c r="O31" s="40"/>
      <c r="P31" s="67"/>
      <c r="Q31" s="66"/>
      <c r="R31" s="40"/>
      <c r="S31" s="67"/>
      <c r="T31" s="81"/>
      <c r="U31" s="49"/>
      <c r="V31" s="80"/>
      <c r="W31" s="66"/>
      <c r="X31" s="66"/>
      <c r="Y31" s="66"/>
      <c r="Z31" s="235"/>
      <c r="AA31" s="14"/>
      <c r="HE31" s="8"/>
      <c r="HF31" s="8"/>
      <c r="HG31"/>
      <c r="HH31"/>
    </row>
    <row r="32" spans="1:216" ht="21" customHeight="1">
      <c r="A32" s="90">
        <v>31</v>
      </c>
      <c r="B32" s="243"/>
      <c r="C32" s="98" t="s">
        <v>337</v>
      </c>
      <c r="D32" s="97">
        <f t="shared" si="1"/>
        <v>5</v>
      </c>
      <c r="E32" s="66"/>
      <c r="F32" s="35"/>
      <c r="G32" s="67"/>
      <c r="H32" s="66"/>
      <c r="I32" s="35"/>
      <c r="J32" s="67"/>
      <c r="K32" s="66"/>
      <c r="L32" s="35"/>
      <c r="M32" s="67"/>
      <c r="N32" s="116">
        <v>12</v>
      </c>
      <c r="O32" s="117" t="s">
        <v>336</v>
      </c>
      <c r="P32" s="120">
        <v>5</v>
      </c>
      <c r="Q32" s="71"/>
      <c r="R32" s="53"/>
      <c r="S32" s="72"/>
      <c r="T32" s="81"/>
      <c r="U32" s="49"/>
      <c r="V32" s="80"/>
      <c r="W32" s="66"/>
      <c r="X32" s="40"/>
      <c r="Y32" s="61"/>
      <c r="Z32" s="235"/>
      <c r="AA32" s="6"/>
      <c r="HE32" s="8"/>
      <c r="HF32" s="8"/>
      <c r="HG32"/>
      <c r="HH32"/>
    </row>
    <row r="33" spans="1:216" ht="21" customHeight="1">
      <c r="A33" s="90">
        <v>32</v>
      </c>
      <c r="B33" s="243"/>
      <c r="C33" s="98" t="s">
        <v>472</v>
      </c>
      <c r="D33" s="97">
        <f t="shared" si="1"/>
        <v>5</v>
      </c>
      <c r="E33" s="66"/>
      <c r="F33" s="35"/>
      <c r="G33" s="61"/>
      <c r="H33" s="66"/>
      <c r="I33" s="35"/>
      <c r="J33" s="61"/>
      <c r="K33" s="66"/>
      <c r="L33" s="35"/>
      <c r="M33" s="61"/>
      <c r="N33" s="66"/>
      <c r="O33" s="35"/>
      <c r="P33" s="61"/>
      <c r="Q33" s="154">
        <v>8</v>
      </c>
      <c r="R33" s="107" t="s">
        <v>473</v>
      </c>
      <c r="S33" s="165">
        <v>5</v>
      </c>
      <c r="T33" s="81"/>
      <c r="U33" s="49"/>
      <c r="V33" s="80"/>
      <c r="W33" s="66"/>
      <c r="X33" s="40"/>
      <c r="Y33" s="61"/>
      <c r="Z33" s="235"/>
      <c r="AA33" s="6"/>
      <c r="HE33" s="8"/>
      <c r="HF33" s="8"/>
      <c r="HG33"/>
      <c r="HH33"/>
    </row>
    <row r="34" spans="1:216" ht="21" customHeight="1">
      <c r="A34" s="90">
        <v>33</v>
      </c>
      <c r="B34" s="243"/>
      <c r="C34" s="98" t="s">
        <v>475</v>
      </c>
      <c r="D34" s="97">
        <f t="shared" si="1"/>
        <v>5</v>
      </c>
      <c r="E34" s="66"/>
      <c r="F34" s="35"/>
      <c r="G34" s="61"/>
      <c r="H34" s="66"/>
      <c r="I34" s="35"/>
      <c r="J34" s="61"/>
      <c r="K34" s="66"/>
      <c r="L34" s="35"/>
      <c r="M34" s="61"/>
      <c r="N34" s="66"/>
      <c r="O34" s="35"/>
      <c r="P34" s="61"/>
      <c r="Q34" s="154">
        <v>9</v>
      </c>
      <c r="R34" s="107" t="s">
        <v>476</v>
      </c>
      <c r="S34" s="103">
        <v>4</v>
      </c>
      <c r="T34" s="81"/>
      <c r="U34" s="49"/>
      <c r="V34" s="80"/>
      <c r="W34" s="154">
        <v>17</v>
      </c>
      <c r="X34" s="107" t="s">
        <v>564</v>
      </c>
      <c r="Y34" s="103">
        <v>1</v>
      </c>
      <c r="Z34" s="235"/>
      <c r="AA34" s="6"/>
      <c r="HE34" s="8"/>
      <c r="HF34" s="8"/>
      <c r="HG34"/>
      <c r="HH34"/>
    </row>
    <row r="35" spans="1:216" ht="22.5" customHeight="1">
      <c r="A35" s="90">
        <v>34</v>
      </c>
      <c r="B35" s="243"/>
      <c r="C35" s="99" t="s">
        <v>84</v>
      </c>
      <c r="D35" s="97">
        <f t="shared" si="1"/>
        <v>4</v>
      </c>
      <c r="E35" s="104">
        <v>4</v>
      </c>
      <c r="F35" s="102" t="s">
        <v>89</v>
      </c>
      <c r="G35" s="103">
        <v>3</v>
      </c>
      <c r="H35" s="119">
        <v>12</v>
      </c>
      <c r="I35" s="117" t="s">
        <v>132</v>
      </c>
      <c r="J35" s="120">
        <v>1</v>
      </c>
      <c r="K35" s="66"/>
      <c r="L35" s="40"/>
      <c r="M35" s="61"/>
      <c r="N35" s="66"/>
      <c r="O35" s="40"/>
      <c r="P35" s="67"/>
      <c r="Q35" s="71"/>
      <c r="R35" s="53"/>
      <c r="S35" s="72"/>
      <c r="T35" s="81"/>
      <c r="U35" s="49"/>
      <c r="V35" s="80"/>
      <c r="W35" s="40"/>
      <c r="X35" s="40"/>
      <c r="Y35" s="40"/>
      <c r="Z35" s="235"/>
      <c r="AA35" s="6"/>
      <c r="HE35" s="8"/>
      <c r="HF35" s="8"/>
      <c r="HG35"/>
      <c r="HH35"/>
    </row>
    <row r="36" spans="1:216" ht="21" customHeight="1">
      <c r="A36" s="90">
        <v>35</v>
      </c>
      <c r="B36" s="243"/>
      <c r="C36" s="98" t="s">
        <v>328</v>
      </c>
      <c r="D36" s="97">
        <f t="shared" si="1"/>
        <v>4</v>
      </c>
      <c r="E36" s="66"/>
      <c r="F36" s="40"/>
      <c r="G36" s="67"/>
      <c r="H36" s="66"/>
      <c r="I36" s="40"/>
      <c r="J36" s="67"/>
      <c r="K36" s="66"/>
      <c r="L36" s="40"/>
      <c r="M36" s="67"/>
      <c r="N36" s="116">
        <v>13</v>
      </c>
      <c r="O36" s="117" t="s">
        <v>329</v>
      </c>
      <c r="P36" s="120">
        <v>4</v>
      </c>
      <c r="Q36" s="71"/>
      <c r="R36" s="53"/>
      <c r="S36" s="72"/>
      <c r="T36" s="81"/>
      <c r="U36" s="49"/>
      <c r="V36" s="80"/>
      <c r="W36" s="66"/>
      <c r="X36" s="40"/>
      <c r="Y36" s="61"/>
      <c r="Z36" s="235"/>
      <c r="AA36" s="6"/>
      <c r="HE36" s="8"/>
      <c r="HF36" s="8"/>
      <c r="HG36"/>
      <c r="HH36"/>
    </row>
    <row r="37" spans="1:216" ht="20.25" customHeight="1">
      <c r="A37" s="91">
        <v>36</v>
      </c>
      <c r="B37" s="243"/>
      <c r="C37" s="98" t="s">
        <v>506</v>
      </c>
      <c r="D37" s="97">
        <f t="shared" si="1"/>
        <v>3</v>
      </c>
      <c r="E37" s="184"/>
      <c r="F37" s="185"/>
      <c r="G37" s="186"/>
      <c r="H37" s="184"/>
      <c r="I37" s="185"/>
      <c r="J37" s="186"/>
      <c r="K37" s="184"/>
      <c r="L37" s="185"/>
      <c r="M37" s="186"/>
      <c r="N37" s="184"/>
      <c r="O37" s="185"/>
      <c r="P37" s="186"/>
      <c r="Q37" s="184"/>
      <c r="R37" s="185"/>
      <c r="S37" s="186"/>
      <c r="T37" s="215">
        <v>1</v>
      </c>
      <c r="U37" s="218" t="s">
        <v>507</v>
      </c>
      <c r="V37" s="220">
        <v>3</v>
      </c>
      <c r="W37" s="66"/>
      <c r="X37" s="185"/>
      <c r="Y37" s="186"/>
      <c r="Z37" s="235"/>
      <c r="AA37" s="6"/>
      <c r="HE37" s="8"/>
      <c r="HF37" s="8"/>
      <c r="HG37"/>
      <c r="HH37"/>
    </row>
    <row r="38" spans="1:216" ht="20.25" customHeight="1">
      <c r="A38" s="91">
        <v>37</v>
      </c>
      <c r="B38" s="243"/>
      <c r="C38" s="97" t="s">
        <v>130</v>
      </c>
      <c r="D38" s="97">
        <f t="shared" si="1"/>
        <v>2</v>
      </c>
      <c r="E38" s="188"/>
      <c r="F38" s="188"/>
      <c r="G38" s="189"/>
      <c r="H38" s="204">
        <v>11</v>
      </c>
      <c r="I38" s="204" t="s">
        <v>131</v>
      </c>
      <c r="J38" s="204">
        <v>2</v>
      </c>
      <c r="K38" s="207"/>
      <c r="L38" s="207"/>
      <c r="M38" s="209"/>
      <c r="N38" s="191"/>
      <c r="O38" s="188"/>
      <c r="P38" s="192"/>
      <c r="Q38" s="190"/>
      <c r="R38" s="188"/>
      <c r="S38" s="194"/>
      <c r="T38" s="214"/>
      <c r="U38" s="217"/>
      <c r="V38" s="219"/>
      <c r="W38" s="66"/>
      <c r="X38" s="188"/>
      <c r="Y38" s="192"/>
      <c r="Z38" s="235"/>
      <c r="AA38" s="6"/>
      <c r="HE38" s="8"/>
      <c r="HF38" s="8"/>
      <c r="HG38"/>
      <c r="HH38"/>
    </row>
    <row r="39" spans="1:216" ht="20.25" customHeight="1">
      <c r="A39" s="91">
        <v>38</v>
      </c>
      <c r="B39" s="243"/>
      <c r="C39" s="97" t="s">
        <v>477</v>
      </c>
      <c r="D39" s="97">
        <f t="shared" si="1"/>
        <v>2</v>
      </c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208">
        <v>11</v>
      </c>
      <c r="R39" s="208" t="s">
        <v>478</v>
      </c>
      <c r="S39" s="208">
        <v>2</v>
      </c>
      <c r="T39" s="216"/>
      <c r="U39" s="216"/>
      <c r="V39" s="216"/>
      <c r="W39" s="40"/>
      <c r="X39" s="40"/>
      <c r="Y39" s="40"/>
      <c r="Z39" s="235"/>
      <c r="AA39" s="6"/>
      <c r="HE39" s="8"/>
      <c r="HF39" s="8"/>
      <c r="HG39"/>
      <c r="HH39"/>
    </row>
    <row r="40" spans="1:216" ht="20.25" customHeight="1">
      <c r="A40" s="91">
        <v>39</v>
      </c>
      <c r="B40" s="243"/>
      <c r="C40" s="97" t="s">
        <v>547</v>
      </c>
      <c r="D40" s="97">
        <f t="shared" si="1"/>
        <v>2</v>
      </c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07">
        <v>16</v>
      </c>
      <c r="X40" s="107" t="s">
        <v>563</v>
      </c>
      <c r="Y40" s="107">
        <v>2</v>
      </c>
      <c r="Z40" s="235"/>
      <c r="AA40" s="6"/>
      <c r="HE40" s="8"/>
      <c r="HF40" s="8"/>
      <c r="HG40"/>
      <c r="HH40"/>
    </row>
    <row r="41" spans="1:216" ht="20.25" customHeight="1">
      <c r="A41" s="91">
        <v>40</v>
      </c>
      <c r="B41" s="243"/>
      <c r="C41" s="97" t="s">
        <v>85</v>
      </c>
      <c r="D41" s="97">
        <f t="shared" si="1"/>
        <v>1</v>
      </c>
      <c r="E41" s="203">
        <v>6</v>
      </c>
      <c r="F41" s="203" t="s">
        <v>93</v>
      </c>
      <c r="G41" s="203">
        <v>1</v>
      </c>
      <c r="H41" s="185"/>
      <c r="I41" s="205"/>
      <c r="J41" s="185"/>
      <c r="K41" s="206"/>
      <c r="L41" s="206"/>
      <c r="M41" s="206"/>
      <c r="N41" s="211"/>
      <c r="O41" s="211"/>
      <c r="P41" s="213"/>
      <c r="Q41" s="185"/>
      <c r="R41" s="185"/>
      <c r="S41" s="210"/>
      <c r="T41" s="185"/>
      <c r="U41" s="185"/>
      <c r="V41" s="185"/>
      <c r="W41" s="40"/>
      <c r="X41" s="40"/>
      <c r="Y41" s="40"/>
      <c r="Z41" s="235"/>
      <c r="AA41" s="6"/>
      <c r="HE41" s="8"/>
      <c r="HF41" s="8"/>
      <c r="HG41"/>
      <c r="HH41"/>
    </row>
    <row r="42" spans="1:216" ht="20.25" customHeight="1">
      <c r="A42" s="91">
        <v>41</v>
      </c>
      <c r="B42" s="243"/>
      <c r="C42" s="97" t="s">
        <v>322</v>
      </c>
      <c r="D42" s="97">
        <f t="shared" si="1"/>
        <v>1</v>
      </c>
      <c r="E42" s="185"/>
      <c r="F42" s="185"/>
      <c r="G42" s="202"/>
      <c r="H42" s="185"/>
      <c r="I42" s="185"/>
      <c r="J42" s="202"/>
      <c r="K42" s="185"/>
      <c r="L42" s="185"/>
      <c r="M42" s="210"/>
      <c r="N42" s="212">
        <v>16</v>
      </c>
      <c r="O42" s="193" t="s">
        <v>323</v>
      </c>
      <c r="P42" s="193">
        <v>1</v>
      </c>
      <c r="Q42" s="185"/>
      <c r="R42" s="185"/>
      <c r="S42" s="210"/>
      <c r="T42" s="185"/>
      <c r="U42" s="185"/>
      <c r="V42" s="185"/>
      <c r="W42" s="40"/>
      <c r="X42" s="40"/>
      <c r="Y42" s="40"/>
      <c r="Z42" s="235"/>
      <c r="AA42" s="6"/>
      <c r="HE42" s="8"/>
      <c r="HF42" s="8"/>
      <c r="HG42"/>
      <c r="HH42"/>
    </row>
    <row r="43" spans="1:216" ht="20.25" customHeight="1">
      <c r="A43" s="91">
        <v>42</v>
      </c>
      <c r="B43" s="243"/>
      <c r="C43" s="97" t="s">
        <v>239</v>
      </c>
      <c r="D43" s="97">
        <f t="shared" si="1"/>
        <v>0</v>
      </c>
      <c r="E43" s="185"/>
      <c r="F43" s="185"/>
      <c r="G43" s="202"/>
      <c r="H43" s="185"/>
      <c r="I43" s="185"/>
      <c r="J43" s="202"/>
      <c r="K43" s="208">
        <v>4</v>
      </c>
      <c r="L43" s="208" t="s">
        <v>268</v>
      </c>
      <c r="M43" s="208">
        <v>0</v>
      </c>
      <c r="N43" s="185"/>
      <c r="O43" s="185"/>
      <c r="P43" s="185"/>
      <c r="Q43" s="185"/>
      <c r="R43" s="185"/>
      <c r="S43" s="210"/>
      <c r="T43" s="185"/>
      <c r="U43" s="185"/>
      <c r="V43" s="185"/>
      <c r="W43" s="40"/>
      <c r="X43" s="40"/>
      <c r="Y43" s="40"/>
      <c r="Z43" s="235"/>
      <c r="AA43" s="6"/>
      <c r="HE43" s="8"/>
      <c r="HF43" s="8"/>
      <c r="HG43"/>
      <c r="HH43"/>
    </row>
    <row r="44" spans="1:216" ht="15.75">
      <c r="A44" s="92"/>
      <c r="B44" s="243"/>
      <c r="C44" s="96"/>
      <c r="D44" s="187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241"/>
      <c r="X44" s="241"/>
      <c r="Y44" s="54"/>
      <c r="Z44" s="235"/>
      <c r="AA44" s="22"/>
      <c r="HE44" s="8"/>
      <c r="HF44" s="8"/>
      <c r="HG44"/>
      <c r="HH44"/>
    </row>
    <row r="45" spans="1:216" ht="15.75">
      <c r="A45" s="94"/>
      <c r="B45" s="1"/>
      <c r="E45" s="20"/>
      <c r="F45" s="20"/>
      <c r="G45" s="20"/>
      <c r="H45" s="20"/>
      <c r="I45" s="20"/>
      <c r="J45" s="20"/>
      <c r="K45" s="20"/>
      <c r="L45" s="20"/>
      <c r="M45" s="20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HB45" s="8"/>
      <c r="HC45" s="8"/>
      <c r="HD45"/>
      <c r="HE45"/>
      <c r="HF45"/>
      <c r="HG45"/>
      <c r="HH45"/>
    </row>
    <row r="46" spans="1:216" ht="15.75">
      <c r="A46" s="1"/>
      <c r="B46" s="1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HB46" s="8"/>
      <c r="HC46" s="8"/>
      <c r="HD46"/>
      <c r="HE46"/>
      <c r="HF46"/>
      <c r="HG46"/>
      <c r="HH46"/>
    </row>
    <row r="47" spans="1:216" ht="15.75">
      <c r="A47" s="1"/>
      <c r="B47" s="1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HB47" s="8"/>
      <c r="HC47" s="8"/>
      <c r="HD47"/>
      <c r="HE47"/>
      <c r="HF47"/>
      <c r="HG47"/>
      <c r="HH47"/>
    </row>
    <row r="48" spans="1:216" ht="15.75">
      <c r="A48" s="1"/>
      <c r="B48" s="1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HB48" s="8"/>
      <c r="HC48" s="8"/>
      <c r="HD48"/>
      <c r="HE48"/>
      <c r="HF48"/>
      <c r="HG48"/>
      <c r="HH48"/>
    </row>
    <row r="49" spans="1:216" ht="15.75">
      <c r="A49" s="1"/>
      <c r="B49" s="1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HB49" s="8"/>
      <c r="HC49" s="8"/>
      <c r="HD49"/>
      <c r="HE49"/>
      <c r="HF49"/>
      <c r="HG49"/>
      <c r="HH49"/>
    </row>
    <row r="50" spans="1:216" ht="15.75">
      <c r="A50" s="1"/>
      <c r="B50" s="1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HB50" s="8"/>
      <c r="HC50" s="8"/>
      <c r="HD50"/>
      <c r="HE50"/>
      <c r="HF50"/>
      <c r="HG50"/>
      <c r="HH50"/>
    </row>
    <row r="51" spans="1:216" ht="15.75">
      <c r="A51" s="1"/>
      <c r="B51" s="1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HB51" s="8"/>
      <c r="HC51" s="8"/>
      <c r="HD51"/>
      <c r="HE51"/>
      <c r="HF51"/>
      <c r="HG51"/>
      <c r="HH51"/>
    </row>
    <row r="52" spans="1:216" ht="15.75">
      <c r="A52" s="1"/>
      <c r="B52" s="1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HB52" s="8"/>
      <c r="HC52" s="8"/>
      <c r="HD52"/>
      <c r="HE52"/>
      <c r="HF52"/>
      <c r="HG52"/>
      <c r="HH52"/>
    </row>
    <row r="53" spans="1:216" ht="15.75">
      <c r="A53" s="1"/>
      <c r="B53" s="1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HB53" s="8"/>
      <c r="HC53" s="8"/>
      <c r="HD53"/>
      <c r="HE53"/>
      <c r="HF53"/>
      <c r="HG53"/>
      <c r="HH53"/>
    </row>
    <row r="54" spans="1:216" ht="15.75">
      <c r="A54" s="1"/>
      <c r="B54" s="1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HB54" s="8"/>
      <c r="HC54" s="8"/>
      <c r="HD54"/>
      <c r="HE54"/>
      <c r="HF54"/>
      <c r="HG54"/>
      <c r="HH54"/>
    </row>
    <row r="55" spans="1:216" ht="15.75">
      <c r="A55" s="1"/>
      <c r="B55" s="1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HB55" s="8"/>
      <c r="HC55" s="8"/>
      <c r="HD55"/>
      <c r="HE55"/>
      <c r="HF55"/>
      <c r="HG55"/>
      <c r="HH55"/>
    </row>
    <row r="56" spans="1:216" ht="15.75">
      <c r="A56" s="1"/>
      <c r="B56" s="1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HB56" s="8"/>
      <c r="HC56" s="8"/>
      <c r="HD56"/>
      <c r="HE56"/>
      <c r="HF56"/>
      <c r="HG56"/>
      <c r="HH56"/>
    </row>
    <row r="57" spans="1:216" ht="15.75">
      <c r="A57" s="1"/>
      <c r="B57" s="1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HD57" s="8"/>
      <c r="HE57" s="8"/>
      <c r="HF57"/>
      <c r="HG57"/>
      <c r="HH57"/>
    </row>
    <row r="58" spans="1:216" ht="15.75">
      <c r="A58" s="1"/>
      <c r="B58" s="1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HD58" s="8"/>
      <c r="HE58" s="8"/>
      <c r="HF58"/>
      <c r="HG58"/>
      <c r="HH58"/>
    </row>
    <row r="59" spans="1:216" ht="15.75">
      <c r="A59" s="1"/>
      <c r="B59" s="1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HD59" s="8"/>
      <c r="HE59" s="8"/>
      <c r="HF59"/>
      <c r="HG59"/>
      <c r="HH59"/>
    </row>
    <row r="60" spans="1:216" ht="15.75">
      <c r="A60" s="1"/>
      <c r="B60" s="1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HD60" s="8"/>
      <c r="HE60" s="8"/>
      <c r="HF60"/>
      <c r="HG60"/>
      <c r="HH60"/>
    </row>
    <row r="61" spans="1:216" ht="15.75">
      <c r="A61" s="1"/>
      <c r="HD61" s="8"/>
      <c r="HE61" s="8"/>
      <c r="HF61"/>
      <c r="HG61"/>
      <c r="HH61"/>
    </row>
    <row r="62" spans="1:216" ht="15.75">
      <c r="A62" s="1"/>
      <c r="HD62" s="8"/>
      <c r="HE62" s="8"/>
      <c r="HF62"/>
      <c r="HG62"/>
      <c r="HH62"/>
    </row>
    <row r="63" spans="3:4" ht="15.75">
      <c r="C63" s="1"/>
      <c r="D63" s="1"/>
    </row>
    <row r="64" spans="3:4" ht="15.75">
      <c r="C64" s="1"/>
      <c r="D64" s="1"/>
    </row>
    <row r="65" spans="3:4" ht="15.75">
      <c r="C65" s="1"/>
      <c r="D65" s="1"/>
    </row>
    <row r="66" spans="3:4" ht="15.75">
      <c r="C66" s="1"/>
      <c r="D66" s="1"/>
    </row>
    <row r="67" spans="3:4" ht="15.75">
      <c r="C67" s="1"/>
      <c r="D67" s="1"/>
    </row>
  </sheetData>
  <sheetProtection/>
  <mergeCells count="14">
    <mergeCell ref="C1:D1"/>
    <mergeCell ref="E1:G1"/>
    <mergeCell ref="W1:Y1"/>
    <mergeCell ref="K1:M1"/>
    <mergeCell ref="N1:P1"/>
    <mergeCell ref="AA1:AA2"/>
    <mergeCell ref="H1:J1"/>
    <mergeCell ref="Q1:S1"/>
    <mergeCell ref="B32:B44"/>
    <mergeCell ref="Z32:Z44"/>
    <mergeCell ref="W44:X44"/>
    <mergeCell ref="Z1:Z31"/>
    <mergeCell ref="T1:V1"/>
    <mergeCell ref="B1:B31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L61"/>
  <sheetViews>
    <sheetView zoomScalePageLayoutView="0" workbookViewId="0" topLeftCell="A1">
      <pane xSplit="4" ySplit="1" topLeftCell="W30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B4" sqref="AB4"/>
    </sheetView>
  </sheetViews>
  <sheetFormatPr defaultColWidth="11.421875" defaultRowHeight="12.75"/>
  <cols>
    <col min="1" max="1" width="5.7109375" style="2" customWidth="1"/>
    <col min="2" max="2" width="0.13671875" style="2" customWidth="1"/>
    <col min="3" max="3" width="68.57421875" style="2" customWidth="1"/>
    <col min="4" max="4" width="8.421875" style="2" customWidth="1"/>
    <col min="5" max="5" width="4.28125" style="6" customWidth="1"/>
    <col min="6" max="6" width="6.8515625" style="6" customWidth="1"/>
    <col min="7" max="7" width="3.57421875" style="6" customWidth="1"/>
    <col min="8" max="8" width="5.00390625" style="6" customWidth="1"/>
    <col min="9" max="9" width="6.140625" style="6" customWidth="1"/>
    <col min="10" max="10" width="3.57421875" style="6" bestFit="1" customWidth="1"/>
    <col min="11" max="11" width="4.8515625" style="6" customWidth="1"/>
    <col min="12" max="12" width="7.421875" style="6" customWidth="1"/>
    <col min="13" max="13" width="3.57421875" style="6" customWidth="1"/>
    <col min="14" max="14" width="5.28125" style="7" bestFit="1" customWidth="1"/>
    <col min="15" max="15" width="5.57421875" style="7" bestFit="1" customWidth="1"/>
    <col min="16" max="16" width="3.140625" style="7" bestFit="1" customWidth="1"/>
    <col min="17" max="17" width="5.00390625" style="7" customWidth="1"/>
    <col min="18" max="18" width="7.00390625" style="7" customWidth="1"/>
    <col min="19" max="19" width="3.8515625" style="7" customWidth="1"/>
    <col min="20" max="20" width="4.421875" style="7" customWidth="1"/>
    <col min="21" max="21" width="6.28125" style="7" customWidth="1"/>
    <col min="22" max="22" width="4.00390625" style="7" customWidth="1"/>
    <col min="23" max="23" width="5.140625" style="7" bestFit="1" customWidth="1"/>
    <col min="24" max="24" width="8.00390625" style="7" customWidth="1"/>
    <col min="25" max="25" width="5.7109375" style="7" customWidth="1"/>
    <col min="26" max="26" width="0.13671875" style="7" customWidth="1"/>
    <col min="27" max="27" width="7.00390625" style="7" hidden="1" customWidth="1"/>
    <col min="28" max="28" width="95.57421875" style="7" customWidth="1"/>
    <col min="29" max="29" width="4.28125" style="7" customWidth="1"/>
    <col min="30" max="214" width="11.421875" style="7" customWidth="1"/>
    <col min="215" max="216" width="11.421875" style="8" customWidth="1"/>
  </cols>
  <sheetData>
    <row r="1" spans="1:215" s="9" customFormat="1" ht="20.25" customHeight="1">
      <c r="A1" s="87"/>
      <c r="B1" s="243"/>
      <c r="C1" s="244" t="s">
        <v>65</v>
      </c>
      <c r="D1" s="245"/>
      <c r="E1" s="252" t="s">
        <v>73</v>
      </c>
      <c r="F1" s="238"/>
      <c r="G1" s="239"/>
      <c r="H1" s="237" t="s">
        <v>107</v>
      </c>
      <c r="I1" s="238"/>
      <c r="J1" s="239"/>
      <c r="K1" s="237" t="s">
        <v>108</v>
      </c>
      <c r="L1" s="238"/>
      <c r="M1" s="239"/>
      <c r="N1" s="237" t="s">
        <v>109</v>
      </c>
      <c r="O1" s="238"/>
      <c r="P1" s="239"/>
      <c r="Q1" s="237" t="s">
        <v>110</v>
      </c>
      <c r="R1" s="238"/>
      <c r="S1" s="239"/>
      <c r="T1" s="249" t="s">
        <v>497</v>
      </c>
      <c r="U1" s="250"/>
      <c r="V1" s="251"/>
      <c r="W1" s="237" t="s">
        <v>111</v>
      </c>
      <c r="X1" s="238"/>
      <c r="Y1" s="239"/>
      <c r="Z1" s="235"/>
      <c r="AA1" s="240"/>
      <c r="HE1" s="8"/>
      <c r="HF1" s="8"/>
      <c r="HG1"/>
    </row>
    <row r="2" spans="1:220" s="12" customFormat="1" ht="20.25" customHeight="1">
      <c r="A2" s="88"/>
      <c r="B2" s="243"/>
      <c r="C2" s="89" t="s">
        <v>36</v>
      </c>
      <c r="D2" s="85" t="s">
        <v>64</v>
      </c>
      <c r="E2" s="57" t="s">
        <v>29</v>
      </c>
      <c r="F2" s="10" t="s">
        <v>31</v>
      </c>
      <c r="G2" s="58" t="s">
        <v>30</v>
      </c>
      <c r="H2" s="57" t="s">
        <v>29</v>
      </c>
      <c r="I2" s="10" t="s">
        <v>31</v>
      </c>
      <c r="J2" s="58" t="s">
        <v>30</v>
      </c>
      <c r="K2" s="57" t="s">
        <v>29</v>
      </c>
      <c r="L2" s="10" t="s">
        <v>31</v>
      </c>
      <c r="M2" s="58" t="s">
        <v>30</v>
      </c>
      <c r="N2" s="57" t="s">
        <v>29</v>
      </c>
      <c r="O2" s="10" t="s">
        <v>31</v>
      </c>
      <c r="P2" s="58" t="s">
        <v>30</v>
      </c>
      <c r="Q2" s="57" t="s">
        <v>29</v>
      </c>
      <c r="R2" s="10" t="s">
        <v>31</v>
      </c>
      <c r="S2" s="58" t="s">
        <v>30</v>
      </c>
      <c r="T2" s="57" t="s">
        <v>29</v>
      </c>
      <c r="U2" s="11" t="s">
        <v>31</v>
      </c>
      <c r="V2" s="58" t="s">
        <v>30</v>
      </c>
      <c r="W2" s="84" t="s">
        <v>33</v>
      </c>
      <c r="X2" s="11" t="s">
        <v>31</v>
      </c>
      <c r="Y2" s="58" t="s">
        <v>30</v>
      </c>
      <c r="Z2" s="235"/>
      <c r="AA2" s="240"/>
      <c r="HE2" s="8"/>
      <c r="HF2" s="8"/>
      <c r="HG2"/>
      <c r="HH2"/>
      <c r="HI2"/>
      <c r="HJ2"/>
      <c r="HK2"/>
      <c r="HL2"/>
    </row>
    <row r="3" spans="1:27" ht="20.25" customHeight="1">
      <c r="A3" s="90">
        <v>1</v>
      </c>
      <c r="B3" s="243"/>
      <c r="C3" s="95" t="s">
        <v>271</v>
      </c>
      <c r="D3" s="95">
        <f aca="true" t="shared" si="0" ref="D3:D38">SUM(G3+J3+M3+P3+S3+V3+Y3)</f>
        <v>36</v>
      </c>
      <c r="E3" s="63"/>
      <c r="F3" s="48"/>
      <c r="G3" s="64"/>
      <c r="H3" s="116">
        <v>5</v>
      </c>
      <c r="I3" s="117" t="s">
        <v>189</v>
      </c>
      <c r="J3" s="120">
        <v>12</v>
      </c>
      <c r="K3" s="154">
        <v>2</v>
      </c>
      <c r="L3" s="107" t="s">
        <v>272</v>
      </c>
      <c r="M3" s="103">
        <v>9</v>
      </c>
      <c r="N3" s="74"/>
      <c r="O3" s="39"/>
      <c r="P3" s="59"/>
      <c r="Q3" s="153">
        <v>1</v>
      </c>
      <c r="R3" s="109" t="s">
        <v>287</v>
      </c>
      <c r="S3" s="110">
        <v>8</v>
      </c>
      <c r="T3" s="121">
        <v>1</v>
      </c>
      <c r="U3" s="122" t="s">
        <v>509</v>
      </c>
      <c r="V3" s="123">
        <v>7</v>
      </c>
      <c r="W3" s="77"/>
      <c r="X3" s="41"/>
      <c r="Y3" s="67"/>
      <c r="Z3" s="235"/>
      <c r="AA3" s="18"/>
    </row>
    <row r="4" spans="1:29" ht="20.25" customHeight="1">
      <c r="A4" s="90">
        <v>2</v>
      </c>
      <c r="B4" s="243"/>
      <c r="C4" s="95" t="s">
        <v>479</v>
      </c>
      <c r="D4" s="95">
        <f t="shared" si="0"/>
        <v>31</v>
      </c>
      <c r="E4" s="66"/>
      <c r="F4" s="40"/>
      <c r="G4" s="67"/>
      <c r="H4" s="116">
        <v>8</v>
      </c>
      <c r="I4" s="117" t="s">
        <v>194</v>
      </c>
      <c r="J4" s="120">
        <v>9</v>
      </c>
      <c r="K4" s="154">
        <v>3</v>
      </c>
      <c r="L4" s="107" t="s">
        <v>273</v>
      </c>
      <c r="M4" s="103">
        <v>8</v>
      </c>
      <c r="N4" s="116">
        <v>4</v>
      </c>
      <c r="O4" s="117" t="s">
        <v>358</v>
      </c>
      <c r="P4" s="120">
        <v>7</v>
      </c>
      <c r="Q4" s="154">
        <v>2</v>
      </c>
      <c r="R4" s="107" t="s">
        <v>485</v>
      </c>
      <c r="S4" s="103">
        <v>7</v>
      </c>
      <c r="T4" s="77"/>
      <c r="U4" s="41"/>
      <c r="V4" s="67"/>
      <c r="W4" s="66"/>
      <c r="X4" s="40"/>
      <c r="Y4" s="67"/>
      <c r="Z4" s="235"/>
      <c r="AA4" s="18"/>
      <c r="AB4" s="12"/>
      <c r="AC4" s="12"/>
    </row>
    <row r="5" spans="1:29" ht="20.25" customHeight="1">
      <c r="A5" s="90">
        <v>3</v>
      </c>
      <c r="B5" s="243"/>
      <c r="C5" s="95" t="s">
        <v>276</v>
      </c>
      <c r="D5" s="95">
        <f t="shared" si="0"/>
        <v>20</v>
      </c>
      <c r="E5" s="66"/>
      <c r="F5" s="40"/>
      <c r="G5" s="67"/>
      <c r="H5" s="116">
        <v>10</v>
      </c>
      <c r="I5" s="117" t="s">
        <v>197</v>
      </c>
      <c r="J5" s="120">
        <v>7</v>
      </c>
      <c r="K5" s="154">
        <v>5</v>
      </c>
      <c r="L5" s="107" t="s">
        <v>277</v>
      </c>
      <c r="M5" s="103">
        <v>6</v>
      </c>
      <c r="N5" s="66"/>
      <c r="O5" s="40"/>
      <c r="P5" s="67"/>
      <c r="Q5" s="154">
        <v>6</v>
      </c>
      <c r="R5" s="107" t="s">
        <v>483</v>
      </c>
      <c r="S5" s="103">
        <v>3</v>
      </c>
      <c r="T5" s="116">
        <v>4</v>
      </c>
      <c r="U5" s="117" t="s">
        <v>514</v>
      </c>
      <c r="V5" s="120">
        <v>4</v>
      </c>
      <c r="W5" s="66"/>
      <c r="X5" s="40"/>
      <c r="Y5" s="61"/>
      <c r="Z5" s="235"/>
      <c r="AA5" s="18"/>
      <c r="AB5" s="12"/>
      <c r="AC5" s="12"/>
    </row>
    <row r="6" spans="1:29" ht="20.25" customHeight="1">
      <c r="A6" s="90">
        <v>4</v>
      </c>
      <c r="B6" s="243"/>
      <c r="C6" s="98" t="s">
        <v>363</v>
      </c>
      <c r="D6" s="98">
        <f t="shared" si="0"/>
        <v>18</v>
      </c>
      <c r="E6" s="66"/>
      <c r="F6" s="40"/>
      <c r="G6" s="67"/>
      <c r="H6" s="116">
        <v>11</v>
      </c>
      <c r="I6" s="117" t="s">
        <v>207</v>
      </c>
      <c r="J6" s="120">
        <v>6</v>
      </c>
      <c r="K6" s="66"/>
      <c r="L6" s="40"/>
      <c r="M6" s="67"/>
      <c r="N6" s="116">
        <v>8</v>
      </c>
      <c r="O6" s="117" t="s">
        <v>364</v>
      </c>
      <c r="P6" s="120">
        <v>3</v>
      </c>
      <c r="Q6" s="154">
        <v>3</v>
      </c>
      <c r="R6" s="107" t="s">
        <v>480</v>
      </c>
      <c r="S6" s="103">
        <v>6</v>
      </c>
      <c r="T6" s="77"/>
      <c r="U6" s="41"/>
      <c r="V6" s="67"/>
      <c r="W6" s="154">
        <v>6</v>
      </c>
      <c r="X6" s="107" t="s">
        <v>568</v>
      </c>
      <c r="Y6" s="103">
        <v>3</v>
      </c>
      <c r="Z6" s="235"/>
      <c r="AA6" s="16"/>
      <c r="AB6" s="43"/>
      <c r="AC6" s="12"/>
    </row>
    <row r="7" spans="1:29" ht="20.25" customHeight="1">
      <c r="A7" s="90">
        <v>5</v>
      </c>
      <c r="B7" s="243"/>
      <c r="C7" s="98" t="s">
        <v>182</v>
      </c>
      <c r="D7" s="98">
        <f t="shared" si="0"/>
        <v>17</v>
      </c>
      <c r="E7" s="108">
        <v>1</v>
      </c>
      <c r="F7" s="109" t="s">
        <v>86</v>
      </c>
      <c r="G7" s="110">
        <v>2</v>
      </c>
      <c r="H7" s="116">
        <v>2</v>
      </c>
      <c r="I7" s="117" t="s">
        <v>183</v>
      </c>
      <c r="J7" s="120">
        <v>15</v>
      </c>
      <c r="K7" s="77"/>
      <c r="L7" s="41"/>
      <c r="M7" s="67"/>
      <c r="N7" s="66"/>
      <c r="O7" s="40"/>
      <c r="P7" s="67"/>
      <c r="Q7" s="66"/>
      <c r="R7" s="40"/>
      <c r="S7" s="67"/>
      <c r="T7" s="77"/>
      <c r="U7" s="41"/>
      <c r="V7" s="67"/>
      <c r="W7" s="66"/>
      <c r="X7" s="40"/>
      <c r="Y7" s="61"/>
      <c r="Z7" s="235"/>
      <c r="AA7" s="16"/>
      <c r="AB7" s="12"/>
      <c r="AC7" s="12"/>
    </row>
    <row r="8" spans="1:29" ht="20.25" customHeight="1">
      <c r="A8" s="90">
        <v>6</v>
      </c>
      <c r="B8" s="243"/>
      <c r="C8" s="98" t="s">
        <v>512</v>
      </c>
      <c r="D8" s="98">
        <f t="shared" si="0"/>
        <v>17</v>
      </c>
      <c r="E8" s="66"/>
      <c r="F8" s="35"/>
      <c r="G8" s="67"/>
      <c r="H8" s="66"/>
      <c r="I8" s="35"/>
      <c r="J8" s="67"/>
      <c r="K8" s="66"/>
      <c r="L8" s="35"/>
      <c r="M8" s="67"/>
      <c r="N8" s="116">
        <v>6</v>
      </c>
      <c r="O8" s="117" t="s">
        <v>362</v>
      </c>
      <c r="P8" s="120">
        <v>5</v>
      </c>
      <c r="Q8" s="174">
        <v>7</v>
      </c>
      <c r="R8" s="166" t="s">
        <v>331</v>
      </c>
      <c r="S8" s="165">
        <v>2</v>
      </c>
      <c r="T8" s="116">
        <v>3</v>
      </c>
      <c r="U8" s="117" t="s">
        <v>513</v>
      </c>
      <c r="V8" s="120">
        <v>5</v>
      </c>
      <c r="W8" s="107">
        <v>4</v>
      </c>
      <c r="X8" s="107" t="s">
        <v>569</v>
      </c>
      <c r="Y8" s="107">
        <v>5</v>
      </c>
      <c r="Z8" s="235"/>
      <c r="AA8" s="16"/>
      <c r="AB8" s="12"/>
      <c r="AC8" s="12"/>
    </row>
    <row r="9" spans="1:29" ht="20.25" customHeight="1">
      <c r="A9" s="90">
        <v>7</v>
      </c>
      <c r="B9" s="243"/>
      <c r="C9" s="98" t="s">
        <v>181</v>
      </c>
      <c r="D9" s="98">
        <f t="shared" si="0"/>
        <v>16</v>
      </c>
      <c r="E9" s="62"/>
      <c r="F9" s="48"/>
      <c r="G9" s="61"/>
      <c r="H9" s="121">
        <v>1</v>
      </c>
      <c r="I9" s="122" t="s">
        <v>186</v>
      </c>
      <c r="J9" s="123">
        <v>16</v>
      </c>
      <c r="K9" s="66"/>
      <c r="L9" s="40"/>
      <c r="M9" s="61"/>
      <c r="N9" s="66"/>
      <c r="O9" s="40"/>
      <c r="P9" s="61"/>
      <c r="Q9" s="66"/>
      <c r="R9" s="40"/>
      <c r="S9" s="67"/>
      <c r="T9" s="77"/>
      <c r="U9" s="41"/>
      <c r="V9" s="67"/>
      <c r="W9" s="66"/>
      <c r="X9" s="40"/>
      <c r="Y9" s="61"/>
      <c r="Z9" s="235"/>
      <c r="AA9" s="16"/>
      <c r="AB9" s="12"/>
      <c r="AC9" s="12"/>
    </row>
    <row r="10" spans="1:29" ht="20.25" customHeight="1">
      <c r="A10" s="90">
        <v>8</v>
      </c>
      <c r="B10" s="243"/>
      <c r="C10" s="98" t="s">
        <v>187</v>
      </c>
      <c r="D10" s="98">
        <f t="shared" si="0"/>
        <v>13</v>
      </c>
      <c r="E10" s="63"/>
      <c r="F10" s="48"/>
      <c r="G10" s="64"/>
      <c r="H10" s="116">
        <v>4</v>
      </c>
      <c r="I10" s="117" t="s">
        <v>188</v>
      </c>
      <c r="J10" s="120">
        <v>13</v>
      </c>
      <c r="K10" s="66"/>
      <c r="L10" s="40"/>
      <c r="M10" s="61"/>
      <c r="N10" s="66"/>
      <c r="O10" s="40"/>
      <c r="P10" s="61"/>
      <c r="Q10" s="66"/>
      <c r="R10" s="40"/>
      <c r="S10" s="67"/>
      <c r="T10" s="77"/>
      <c r="U10" s="41"/>
      <c r="V10" s="67"/>
      <c r="W10" s="66"/>
      <c r="X10" s="40"/>
      <c r="Y10" s="67"/>
      <c r="Z10" s="235"/>
      <c r="AA10" s="16"/>
      <c r="AB10" s="12"/>
      <c r="AC10" s="12"/>
    </row>
    <row r="11" spans="1:29" ht="20.25" customHeight="1">
      <c r="A11" s="90">
        <v>9</v>
      </c>
      <c r="B11" s="243"/>
      <c r="C11" s="97" t="s">
        <v>274</v>
      </c>
      <c r="D11" s="98">
        <f t="shared" si="0"/>
        <v>13</v>
      </c>
      <c r="E11" s="66"/>
      <c r="F11" s="40"/>
      <c r="G11" s="67"/>
      <c r="H11" s="66"/>
      <c r="I11" s="40"/>
      <c r="J11" s="67"/>
      <c r="K11" s="154">
        <v>4</v>
      </c>
      <c r="L11" s="107" t="s">
        <v>275</v>
      </c>
      <c r="M11" s="165">
        <v>7</v>
      </c>
      <c r="N11" s="116">
        <v>6</v>
      </c>
      <c r="O11" s="117" t="s">
        <v>361</v>
      </c>
      <c r="P11" s="120">
        <v>5</v>
      </c>
      <c r="Q11" s="154">
        <v>8</v>
      </c>
      <c r="R11" s="107" t="s">
        <v>484</v>
      </c>
      <c r="S11" s="103">
        <v>1</v>
      </c>
      <c r="T11" s="77"/>
      <c r="U11" s="41"/>
      <c r="V11" s="67"/>
      <c r="W11" s="40"/>
      <c r="X11" s="40"/>
      <c r="Y11" s="41"/>
      <c r="Z11" s="235"/>
      <c r="AA11" s="16"/>
      <c r="AB11" s="12"/>
      <c r="AC11" s="12"/>
    </row>
    <row r="12" spans="1:29" ht="21.75" customHeight="1">
      <c r="A12" s="90">
        <v>10</v>
      </c>
      <c r="B12" s="243"/>
      <c r="C12" s="98" t="s">
        <v>516</v>
      </c>
      <c r="D12" s="98">
        <f t="shared" si="0"/>
        <v>12</v>
      </c>
      <c r="E12" s="71"/>
      <c r="F12" s="53"/>
      <c r="G12" s="72"/>
      <c r="H12" s="132">
        <v>12</v>
      </c>
      <c r="I12" s="133" t="s">
        <v>208</v>
      </c>
      <c r="J12" s="134">
        <v>5</v>
      </c>
      <c r="K12" s="154">
        <v>8</v>
      </c>
      <c r="L12" s="107" t="s">
        <v>278</v>
      </c>
      <c r="M12" s="165">
        <v>3</v>
      </c>
      <c r="N12" s="66"/>
      <c r="O12" s="40"/>
      <c r="P12" s="61"/>
      <c r="Q12" s="66"/>
      <c r="R12" s="40"/>
      <c r="S12" s="61"/>
      <c r="T12" s="116">
        <v>5</v>
      </c>
      <c r="U12" s="117" t="s">
        <v>515</v>
      </c>
      <c r="V12" s="120">
        <v>3</v>
      </c>
      <c r="W12" s="154">
        <v>8</v>
      </c>
      <c r="X12" s="107" t="s">
        <v>570</v>
      </c>
      <c r="Y12" s="103">
        <v>1</v>
      </c>
      <c r="Z12" s="235"/>
      <c r="AA12" s="16"/>
      <c r="AB12" s="12"/>
      <c r="AC12" s="12"/>
    </row>
    <row r="13" spans="1:29" ht="21.75" customHeight="1">
      <c r="A13" s="90">
        <v>11</v>
      </c>
      <c r="B13" s="243"/>
      <c r="C13" s="97" t="s">
        <v>190</v>
      </c>
      <c r="D13" s="98">
        <f t="shared" si="0"/>
        <v>11</v>
      </c>
      <c r="E13" s="63"/>
      <c r="F13" s="48"/>
      <c r="G13" s="65"/>
      <c r="H13" s="116">
        <v>6</v>
      </c>
      <c r="I13" s="117" t="s">
        <v>191</v>
      </c>
      <c r="J13" s="120">
        <v>11</v>
      </c>
      <c r="K13" s="66"/>
      <c r="L13" s="40"/>
      <c r="M13" s="61"/>
      <c r="N13" s="66"/>
      <c r="O13" s="40"/>
      <c r="P13" s="67"/>
      <c r="Q13" s="66"/>
      <c r="R13" s="40"/>
      <c r="S13" s="67"/>
      <c r="T13" s="77"/>
      <c r="U13" s="41"/>
      <c r="V13" s="67"/>
      <c r="W13" s="40"/>
      <c r="X13" s="40"/>
      <c r="Y13" s="41"/>
      <c r="Z13" s="235"/>
      <c r="AA13" s="16"/>
      <c r="AB13" s="12"/>
      <c r="AC13" s="12"/>
    </row>
    <row r="14" spans="1:29" ht="21.75" customHeight="1">
      <c r="A14" s="90">
        <v>12</v>
      </c>
      <c r="B14" s="243"/>
      <c r="C14" s="97" t="s">
        <v>567</v>
      </c>
      <c r="D14" s="98">
        <f t="shared" si="0"/>
        <v>11</v>
      </c>
      <c r="E14" s="66"/>
      <c r="F14" s="35"/>
      <c r="G14" s="61"/>
      <c r="H14" s="66"/>
      <c r="I14" s="35"/>
      <c r="J14" s="61"/>
      <c r="K14" s="66"/>
      <c r="L14" s="35"/>
      <c r="M14" s="61"/>
      <c r="N14" s="66"/>
      <c r="O14" s="35"/>
      <c r="P14" s="61"/>
      <c r="Q14" s="154">
        <v>4</v>
      </c>
      <c r="R14" s="107" t="s">
        <v>481</v>
      </c>
      <c r="S14" s="165">
        <v>5</v>
      </c>
      <c r="T14" s="81"/>
      <c r="U14" s="49"/>
      <c r="V14" s="80"/>
      <c r="W14" s="154">
        <v>3</v>
      </c>
      <c r="X14" s="107" t="s">
        <v>571</v>
      </c>
      <c r="Y14" s="103">
        <v>6</v>
      </c>
      <c r="Z14" s="235"/>
      <c r="AA14" s="16"/>
      <c r="AB14" s="12"/>
      <c r="AC14" s="12"/>
    </row>
    <row r="15" spans="1:29" ht="21.75" customHeight="1">
      <c r="A15" s="90">
        <v>13</v>
      </c>
      <c r="B15" s="243"/>
      <c r="C15" s="97" t="s">
        <v>192</v>
      </c>
      <c r="D15" s="98">
        <f t="shared" si="0"/>
        <v>10</v>
      </c>
      <c r="E15" s="66"/>
      <c r="F15" s="48"/>
      <c r="G15" s="67"/>
      <c r="H15" s="116">
        <v>7</v>
      </c>
      <c r="I15" s="117" t="s">
        <v>193</v>
      </c>
      <c r="J15" s="120">
        <v>10</v>
      </c>
      <c r="K15" s="66"/>
      <c r="L15" s="40"/>
      <c r="M15" s="61"/>
      <c r="N15" s="66"/>
      <c r="O15" s="40"/>
      <c r="P15" s="67"/>
      <c r="Q15" s="66"/>
      <c r="R15" s="40"/>
      <c r="S15" s="67"/>
      <c r="T15" s="77"/>
      <c r="U15" s="41"/>
      <c r="V15" s="67"/>
      <c r="W15" s="66"/>
      <c r="X15" s="40"/>
      <c r="Y15" s="67"/>
      <c r="Z15" s="235"/>
      <c r="AA15" s="16"/>
      <c r="AB15" s="12"/>
      <c r="AC15" s="12"/>
    </row>
    <row r="16" spans="1:29" ht="21.75" customHeight="1">
      <c r="A16" s="90">
        <v>14</v>
      </c>
      <c r="B16" s="243"/>
      <c r="C16" s="98" t="s">
        <v>269</v>
      </c>
      <c r="D16" s="98">
        <f t="shared" si="0"/>
        <v>10</v>
      </c>
      <c r="E16" s="66"/>
      <c r="F16" s="40"/>
      <c r="G16" s="67"/>
      <c r="H16" s="66"/>
      <c r="I16" s="40"/>
      <c r="J16" s="67"/>
      <c r="K16" s="153">
        <v>1</v>
      </c>
      <c r="L16" s="109" t="s">
        <v>270</v>
      </c>
      <c r="M16" s="167">
        <v>10</v>
      </c>
      <c r="N16" s="66"/>
      <c r="O16" s="40"/>
      <c r="P16" s="67"/>
      <c r="Q16" s="74"/>
      <c r="R16" s="39"/>
      <c r="S16" s="59"/>
      <c r="T16" s="77"/>
      <c r="U16" s="41"/>
      <c r="V16" s="67"/>
      <c r="W16" s="66"/>
      <c r="X16" s="40"/>
      <c r="Y16" s="67"/>
      <c r="Z16" s="235"/>
      <c r="AA16" s="16"/>
      <c r="AB16" s="12"/>
      <c r="AC16" s="12"/>
    </row>
    <row r="17" spans="1:29" ht="21.75" customHeight="1">
      <c r="A17" s="90">
        <v>15</v>
      </c>
      <c r="B17" s="243"/>
      <c r="C17" s="98" t="s">
        <v>352</v>
      </c>
      <c r="D17" s="98">
        <f t="shared" si="0"/>
        <v>10</v>
      </c>
      <c r="E17" s="66"/>
      <c r="F17" s="35"/>
      <c r="G17" s="67"/>
      <c r="H17" s="66"/>
      <c r="I17" s="35"/>
      <c r="J17" s="67"/>
      <c r="K17" s="66"/>
      <c r="L17" s="35"/>
      <c r="M17" s="67"/>
      <c r="N17" s="121">
        <v>1</v>
      </c>
      <c r="O17" s="122" t="s">
        <v>353</v>
      </c>
      <c r="P17" s="123">
        <v>10</v>
      </c>
      <c r="Q17" s="66"/>
      <c r="R17" s="40"/>
      <c r="S17" s="61"/>
      <c r="T17" s="77"/>
      <c r="U17" s="41"/>
      <c r="V17" s="67"/>
      <c r="W17" s="66"/>
      <c r="X17" s="40"/>
      <c r="Y17" s="61"/>
      <c r="Z17" s="235"/>
      <c r="AA17" s="16"/>
      <c r="AB17" s="12"/>
      <c r="AC17" s="12"/>
    </row>
    <row r="18" spans="1:29" ht="21.75" customHeight="1">
      <c r="A18" s="90">
        <v>16</v>
      </c>
      <c r="B18" s="243"/>
      <c r="C18" s="98" t="s">
        <v>354</v>
      </c>
      <c r="D18" s="98">
        <f t="shared" si="0"/>
        <v>9</v>
      </c>
      <c r="E18" s="66"/>
      <c r="F18" s="35"/>
      <c r="G18" s="67"/>
      <c r="H18" s="66"/>
      <c r="I18" s="35"/>
      <c r="J18" s="67"/>
      <c r="K18" s="66"/>
      <c r="L18" s="35"/>
      <c r="M18" s="67"/>
      <c r="N18" s="116">
        <v>2</v>
      </c>
      <c r="O18" s="117" t="s">
        <v>355</v>
      </c>
      <c r="P18" s="120">
        <v>9</v>
      </c>
      <c r="Q18" s="66"/>
      <c r="R18" s="40"/>
      <c r="S18" s="61"/>
      <c r="T18" s="77"/>
      <c r="U18" s="41"/>
      <c r="V18" s="67"/>
      <c r="W18" s="66"/>
      <c r="X18" s="40"/>
      <c r="Y18" s="67"/>
      <c r="Z18" s="235"/>
      <c r="AA18" s="16"/>
      <c r="AB18" s="12"/>
      <c r="AC18" s="12"/>
    </row>
    <row r="19" spans="1:29" ht="21.75" customHeight="1">
      <c r="A19" s="90">
        <v>17</v>
      </c>
      <c r="B19" s="243"/>
      <c r="C19" s="98" t="s">
        <v>195</v>
      </c>
      <c r="D19" s="98">
        <f t="shared" si="0"/>
        <v>8</v>
      </c>
      <c r="E19" s="66"/>
      <c r="F19" s="40"/>
      <c r="G19" s="67"/>
      <c r="H19" s="116">
        <v>9</v>
      </c>
      <c r="I19" s="117" t="s">
        <v>196</v>
      </c>
      <c r="J19" s="120">
        <v>8</v>
      </c>
      <c r="K19" s="66"/>
      <c r="L19" s="40"/>
      <c r="M19" s="61"/>
      <c r="N19" s="66"/>
      <c r="O19" s="40"/>
      <c r="P19" s="67"/>
      <c r="Q19" s="66"/>
      <c r="R19" s="40"/>
      <c r="S19" s="61"/>
      <c r="T19" s="77"/>
      <c r="U19" s="41"/>
      <c r="V19" s="67"/>
      <c r="W19" s="66"/>
      <c r="X19" s="40"/>
      <c r="Y19" s="61"/>
      <c r="Z19" s="235"/>
      <c r="AA19" s="16"/>
      <c r="AB19" s="12"/>
      <c r="AC19" s="12"/>
    </row>
    <row r="20" spans="1:29" ht="21.75" customHeight="1">
      <c r="A20" s="90">
        <v>18</v>
      </c>
      <c r="B20" s="243"/>
      <c r="C20" s="98" t="s">
        <v>356</v>
      </c>
      <c r="D20" s="98">
        <f t="shared" si="0"/>
        <v>8</v>
      </c>
      <c r="E20" s="66"/>
      <c r="F20" s="35"/>
      <c r="G20" s="67"/>
      <c r="H20" s="66"/>
      <c r="I20" s="35"/>
      <c r="J20" s="67"/>
      <c r="K20" s="66"/>
      <c r="L20" s="35"/>
      <c r="M20" s="67"/>
      <c r="N20" s="116">
        <v>3</v>
      </c>
      <c r="O20" s="117" t="s">
        <v>357</v>
      </c>
      <c r="P20" s="120">
        <v>8</v>
      </c>
      <c r="Q20" s="66"/>
      <c r="R20" s="40"/>
      <c r="S20" s="61"/>
      <c r="T20" s="77"/>
      <c r="U20" s="41"/>
      <c r="V20" s="67"/>
      <c r="W20" s="66"/>
      <c r="X20" s="40"/>
      <c r="Y20" s="61"/>
      <c r="Z20" s="235"/>
      <c r="AA20" s="16"/>
      <c r="AB20" s="12"/>
      <c r="AC20" s="12"/>
    </row>
    <row r="21" spans="1:29" ht="21.75" customHeight="1">
      <c r="A21" s="90">
        <v>19</v>
      </c>
      <c r="B21" s="243"/>
      <c r="C21" s="98" t="s">
        <v>482</v>
      </c>
      <c r="D21" s="98">
        <f t="shared" si="0"/>
        <v>8</v>
      </c>
      <c r="E21" s="66"/>
      <c r="F21" s="35"/>
      <c r="G21" s="61"/>
      <c r="H21" s="66"/>
      <c r="I21" s="35"/>
      <c r="J21" s="61"/>
      <c r="K21" s="66"/>
      <c r="L21" s="35"/>
      <c r="M21" s="61"/>
      <c r="N21" s="66"/>
      <c r="O21" s="35"/>
      <c r="P21" s="61"/>
      <c r="Q21" s="154">
        <v>5</v>
      </c>
      <c r="R21" s="107" t="s">
        <v>358</v>
      </c>
      <c r="S21" s="103">
        <v>4</v>
      </c>
      <c r="T21" s="81"/>
      <c r="U21" s="49"/>
      <c r="V21" s="80"/>
      <c r="W21" s="154">
        <v>5</v>
      </c>
      <c r="X21" s="107" t="s">
        <v>572</v>
      </c>
      <c r="Y21" s="103">
        <v>4</v>
      </c>
      <c r="Z21" s="235"/>
      <c r="AA21" s="16"/>
      <c r="AB21" s="12"/>
      <c r="AC21" s="12"/>
    </row>
    <row r="22" spans="1:29" ht="21" customHeight="1">
      <c r="A22" s="90">
        <v>20</v>
      </c>
      <c r="B22" s="243"/>
      <c r="C22" s="98" t="s">
        <v>565</v>
      </c>
      <c r="D22" s="98">
        <f t="shared" si="0"/>
        <v>8</v>
      </c>
      <c r="E22" s="66"/>
      <c r="F22" s="35"/>
      <c r="G22" s="61"/>
      <c r="H22" s="66"/>
      <c r="I22" s="35"/>
      <c r="J22" s="61"/>
      <c r="K22" s="66"/>
      <c r="L22" s="35"/>
      <c r="M22" s="61"/>
      <c r="N22" s="66"/>
      <c r="O22" s="35"/>
      <c r="P22" s="61"/>
      <c r="Q22" s="66"/>
      <c r="R22" s="35"/>
      <c r="S22" s="61"/>
      <c r="T22" s="66"/>
      <c r="U22" s="35"/>
      <c r="V22" s="61"/>
      <c r="W22" s="153">
        <v>1</v>
      </c>
      <c r="X22" s="109" t="s">
        <v>336</v>
      </c>
      <c r="Y22" s="110">
        <v>8</v>
      </c>
      <c r="Z22" s="235"/>
      <c r="AA22" s="16"/>
      <c r="AB22" s="12"/>
      <c r="AC22" s="12"/>
    </row>
    <row r="23" spans="1:29" ht="21" customHeight="1">
      <c r="A23" s="90">
        <v>21</v>
      </c>
      <c r="B23" s="243"/>
      <c r="C23" s="98" t="s">
        <v>566</v>
      </c>
      <c r="D23" s="98">
        <f t="shared" si="0"/>
        <v>7</v>
      </c>
      <c r="E23" s="66"/>
      <c r="F23" s="35"/>
      <c r="G23" s="61"/>
      <c r="H23" s="66"/>
      <c r="I23" s="35"/>
      <c r="J23" s="61"/>
      <c r="K23" s="66"/>
      <c r="L23" s="35"/>
      <c r="M23" s="61"/>
      <c r="N23" s="66"/>
      <c r="O23" s="35"/>
      <c r="P23" s="61"/>
      <c r="Q23" s="66"/>
      <c r="R23" s="35"/>
      <c r="S23" s="61"/>
      <c r="T23" s="116"/>
      <c r="U23" s="117"/>
      <c r="V23" s="120"/>
      <c r="W23" s="154">
        <v>2</v>
      </c>
      <c r="X23" s="154" t="s">
        <v>573</v>
      </c>
      <c r="Y23" s="154">
        <v>7</v>
      </c>
      <c r="Z23" s="235"/>
      <c r="AA23" s="16"/>
      <c r="AB23" s="12"/>
      <c r="AC23" s="12"/>
    </row>
    <row r="24" spans="1:29" ht="21" customHeight="1">
      <c r="A24" s="90">
        <v>22</v>
      </c>
      <c r="B24" s="243"/>
      <c r="C24" s="98" t="s">
        <v>359</v>
      </c>
      <c r="D24" s="98">
        <f t="shared" si="0"/>
        <v>6</v>
      </c>
      <c r="E24" s="66"/>
      <c r="F24" s="35"/>
      <c r="G24" s="67"/>
      <c r="H24" s="66"/>
      <c r="I24" s="35"/>
      <c r="J24" s="67"/>
      <c r="K24" s="66"/>
      <c r="L24" s="35"/>
      <c r="M24" s="67"/>
      <c r="N24" s="116">
        <v>5</v>
      </c>
      <c r="O24" s="117" t="s">
        <v>360</v>
      </c>
      <c r="P24" s="120">
        <v>6</v>
      </c>
      <c r="Q24" s="66"/>
      <c r="R24" s="40"/>
      <c r="S24" s="61"/>
      <c r="T24" s="75"/>
      <c r="U24" s="42"/>
      <c r="V24" s="78"/>
      <c r="W24" s="66"/>
      <c r="X24" s="40"/>
      <c r="Y24" s="61"/>
      <c r="Z24" s="235"/>
      <c r="AA24" s="16"/>
      <c r="AB24" s="12"/>
      <c r="AC24" s="12"/>
    </row>
    <row r="25" spans="1:29" ht="21" customHeight="1">
      <c r="A25" s="90">
        <v>23</v>
      </c>
      <c r="B25" s="243"/>
      <c r="C25" s="98" t="s">
        <v>510</v>
      </c>
      <c r="D25" s="98">
        <f t="shared" si="0"/>
        <v>6</v>
      </c>
      <c r="E25" s="66"/>
      <c r="F25" s="35"/>
      <c r="G25" s="61"/>
      <c r="H25" s="66"/>
      <c r="I25" s="35"/>
      <c r="J25" s="61"/>
      <c r="K25" s="66"/>
      <c r="L25" s="35"/>
      <c r="M25" s="61"/>
      <c r="N25" s="66"/>
      <c r="O25" s="35"/>
      <c r="P25" s="61"/>
      <c r="Q25" s="66"/>
      <c r="R25" s="35"/>
      <c r="S25" s="61"/>
      <c r="T25" s="116">
        <v>2</v>
      </c>
      <c r="U25" s="117" t="s">
        <v>511</v>
      </c>
      <c r="V25" s="120">
        <v>6</v>
      </c>
      <c r="W25" s="66"/>
      <c r="X25" s="40"/>
      <c r="Y25" s="61"/>
      <c r="Z25" s="235"/>
      <c r="AA25" s="16"/>
      <c r="AB25" s="12"/>
      <c r="AC25" s="12"/>
    </row>
    <row r="26" spans="1:29" ht="21" customHeight="1">
      <c r="A26" s="90">
        <v>24</v>
      </c>
      <c r="B26" s="243"/>
      <c r="C26" s="98" t="s">
        <v>280</v>
      </c>
      <c r="D26" s="98">
        <f t="shared" si="0"/>
        <v>5</v>
      </c>
      <c r="E26" s="66"/>
      <c r="F26" s="40"/>
      <c r="G26" s="67"/>
      <c r="H26" s="66"/>
      <c r="I26" s="40"/>
      <c r="J26" s="67"/>
      <c r="K26" s="154">
        <v>6</v>
      </c>
      <c r="L26" s="107" t="s">
        <v>279</v>
      </c>
      <c r="M26" s="165">
        <v>5</v>
      </c>
      <c r="N26" s="66"/>
      <c r="O26" s="40"/>
      <c r="P26" s="61"/>
      <c r="Q26" s="66"/>
      <c r="R26" s="40"/>
      <c r="S26" s="67"/>
      <c r="T26" s="79"/>
      <c r="U26" s="53"/>
      <c r="V26" s="80"/>
      <c r="W26" s="40"/>
      <c r="X26" s="40"/>
      <c r="Y26" s="40"/>
      <c r="Z26" s="235"/>
      <c r="AA26" s="16"/>
      <c r="AB26" s="12"/>
      <c r="AC26" s="12"/>
    </row>
    <row r="27" spans="1:29" ht="21.75" customHeight="1">
      <c r="A27" s="90">
        <v>25</v>
      </c>
      <c r="B27" s="243"/>
      <c r="C27" s="98" t="s">
        <v>199</v>
      </c>
      <c r="D27" s="98">
        <f t="shared" si="0"/>
        <v>4</v>
      </c>
      <c r="E27" s="68"/>
      <c r="F27" s="13"/>
      <c r="G27" s="69"/>
      <c r="H27" s="116">
        <v>13</v>
      </c>
      <c r="I27" s="117" t="s">
        <v>200</v>
      </c>
      <c r="J27" s="120">
        <v>4</v>
      </c>
      <c r="K27" s="74"/>
      <c r="L27" s="36"/>
      <c r="M27" s="59"/>
      <c r="N27" s="68"/>
      <c r="O27" s="13"/>
      <c r="P27" s="70"/>
      <c r="Q27" s="71"/>
      <c r="R27" s="53"/>
      <c r="S27" s="72"/>
      <c r="T27" s="81"/>
      <c r="U27" s="49"/>
      <c r="V27" s="80"/>
      <c r="W27" s="66"/>
      <c r="X27" s="40"/>
      <c r="Y27" s="61"/>
      <c r="Z27" s="235"/>
      <c r="AA27" s="16"/>
      <c r="AB27" s="12"/>
      <c r="AC27" s="12"/>
    </row>
    <row r="28" spans="1:29" ht="24" customHeight="1">
      <c r="A28" s="90">
        <v>26</v>
      </c>
      <c r="B28" s="243"/>
      <c r="C28" s="98" t="s">
        <v>281</v>
      </c>
      <c r="D28" s="98">
        <f t="shared" si="0"/>
        <v>4</v>
      </c>
      <c r="E28" s="66"/>
      <c r="F28" s="40"/>
      <c r="G28" s="67"/>
      <c r="H28" s="66"/>
      <c r="I28" s="40"/>
      <c r="J28" s="67"/>
      <c r="K28" s="154">
        <v>7</v>
      </c>
      <c r="L28" s="107" t="s">
        <v>282</v>
      </c>
      <c r="M28" s="103">
        <v>4</v>
      </c>
      <c r="N28" s="66"/>
      <c r="O28" s="40"/>
      <c r="P28" s="67"/>
      <c r="Q28" s="71"/>
      <c r="R28" s="53"/>
      <c r="S28" s="72"/>
      <c r="T28" s="81"/>
      <c r="U28" s="49"/>
      <c r="V28" s="80"/>
      <c r="W28" s="66"/>
      <c r="X28" s="40"/>
      <c r="Y28" s="61"/>
      <c r="Z28" s="235"/>
      <c r="AA28" s="16"/>
      <c r="AB28" s="12"/>
      <c r="AC28" s="12"/>
    </row>
    <row r="29" spans="1:29" ht="21" customHeight="1">
      <c r="A29" s="90">
        <v>27</v>
      </c>
      <c r="B29" s="243"/>
      <c r="C29" s="98" t="s">
        <v>201</v>
      </c>
      <c r="D29" s="98">
        <f t="shared" si="0"/>
        <v>3</v>
      </c>
      <c r="E29" s="68"/>
      <c r="F29" s="13"/>
      <c r="G29" s="69"/>
      <c r="H29" s="116">
        <v>14</v>
      </c>
      <c r="I29" s="117" t="s">
        <v>202</v>
      </c>
      <c r="J29" s="120">
        <v>3</v>
      </c>
      <c r="K29" s="66"/>
      <c r="L29" s="35"/>
      <c r="M29" s="67"/>
      <c r="N29" s="66"/>
      <c r="O29" s="40"/>
      <c r="P29" s="61"/>
      <c r="Q29" s="66"/>
      <c r="R29" s="40"/>
      <c r="S29" s="72"/>
      <c r="T29" s="81"/>
      <c r="U29" s="49"/>
      <c r="V29" s="80"/>
      <c r="W29" s="66"/>
      <c r="X29" s="40"/>
      <c r="Y29" s="61"/>
      <c r="Z29" s="235"/>
      <c r="AA29" s="16"/>
      <c r="AB29" s="12"/>
      <c r="AC29" s="12"/>
    </row>
    <row r="30" spans="1:216" ht="21" customHeight="1">
      <c r="A30" s="90">
        <v>28</v>
      </c>
      <c r="B30" s="243"/>
      <c r="C30" s="98" t="s">
        <v>283</v>
      </c>
      <c r="D30" s="98">
        <f t="shared" si="0"/>
        <v>3</v>
      </c>
      <c r="E30" s="66"/>
      <c r="F30" s="40"/>
      <c r="G30" s="67"/>
      <c r="H30" s="66"/>
      <c r="I30" s="40"/>
      <c r="J30" s="67"/>
      <c r="K30" s="154">
        <v>9</v>
      </c>
      <c r="L30" s="107" t="s">
        <v>284</v>
      </c>
      <c r="M30" s="103">
        <v>2</v>
      </c>
      <c r="N30" s="71"/>
      <c r="O30" s="53"/>
      <c r="P30" s="72"/>
      <c r="Q30" s="66"/>
      <c r="R30" s="35"/>
      <c r="S30" s="72"/>
      <c r="T30" s="132">
        <v>7</v>
      </c>
      <c r="U30" s="133" t="s">
        <v>519</v>
      </c>
      <c r="V30" s="183">
        <v>1</v>
      </c>
      <c r="W30" s="66"/>
      <c r="X30" s="40"/>
      <c r="Y30" s="67"/>
      <c r="Z30" s="235"/>
      <c r="AA30" s="14"/>
      <c r="HE30" s="8"/>
      <c r="HF30" s="8"/>
      <c r="HG30"/>
      <c r="HH30"/>
    </row>
    <row r="31" spans="1:216" ht="22.5" customHeight="1">
      <c r="A31" s="90">
        <v>29</v>
      </c>
      <c r="B31" s="243"/>
      <c r="C31" s="98" t="s">
        <v>203</v>
      </c>
      <c r="D31" s="98">
        <f t="shared" si="0"/>
        <v>2</v>
      </c>
      <c r="E31" s="68"/>
      <c r="F31" s="13"/>
      <c r="G31" s="70"/>
      <c r="H31" s="116">
        <v>15</v>
      </c>
      <c r="I31" s="117" t="s">
        <v>205</v>
      </c>
      <c r="J31" s="120">
        <v>2</v>
      </c>
      <c r="K31" s="66"/>
      <c r="L31" s="35"/>
      <c r="M31" s="67"/>
      <c r="N31" s="71"/>
      <c r="O31" s="53"/>
      <c r="P31" s="72"/>
      <c r="Q31" s="66"/>
      <c r="R31" s="35"/>
      <c r="S31" s="72"/>
      <c r="T31" s="81"/>
      <c r="U31" s="49"/>
      <c r="V31" s="80"/>
      <c r="W31" s="66"/>
      <c r="X31" s="40"/>
      <c r="Y31" s="67"/>
      <c r="Z31" s="235"/>
      <c r="AA31" s="14"/>
      <c r="HE31" s="8"/>
      <c r="HF31" s="8"/>
      <c r="HG31"/>
      <c r="HH31"/>
    </row>
    <row r="32" spans="1:216" ht="22.5" customHeight="1">
      <c r="A32" s="90">
        <v>30</v>
      </c>
      <c r="B32" s="243"/>
      <c r="C32" s="98" t="s">
        <v>365</v>
      </c>
      <c r="D32" s="98">
        <f t="shared" si="0"/>
        <v>2</v>
      </c>
      <c r="E32" s="66"/>
      <c r="F32" s="35"/>
      <c r="G32" s="67"/>
      <c r="H32" s="66"/>
      <c r="I32" s="35"/>
      <c r="J32" s="67"/>
      <c r="K32" s="66"/>
      <c r="L32" s="35"/>
      <c r="M32" s="67"/>
      <c r="N32" s="116">
        <v>9</v>
      </c>
      <c r="O32" s="117" t="s">
        <v>265</v>
      </c>
      <c r="P32" s="120">
        <v>2</v>
      </c>
      <c r="Q32" s="66"/>
      <c r="R32" s="35"/>
      <c r="S32" s="72"/>
      <c r="T32" s="81"/>
      <c r="U32" s="49"/>
      <c r="V32" s="80"/>
      <c r="W32" s="66"/>
      <c r="X32" s="40"/>
      <c r="Y32" s="67"/>
      <c r="Z32" s="235"/>
      <c r="AA32" s="6"/>
      <c r="HE32" s="8"/>
      <c r="HF32" s="8"/>
      <c r="HG32"/>
      <c r="HH32"/>
    </row>
    <row r="33" spans="1:216" ht="22.5" customHeight="1">
      <c r="A33" s="90">
        <v>31</v>
      </c>
      <c r="B33" s="243"/>
      <c r="C33" s="98" t="s">
        <v>198</v>
      </c>
      <c r="D33" s="98">
        <f t="shared" si="0"/>
        <v>1</v>
      </c>
      <c r="E33" s="106">
        <v>2</v>
      </c>
      <c r="F33" s="107" t="s">
        <v>87</v>
      </c>
      <c r="G33" s="103">
        <v>1</v>
      </c>
      <c r="H33" s="66"/>
      <c r="I33" s="48"/>
      <c r="J33" s="61"/>
      <c r="K33" s="66"/>
      <c r="L33" s="35"/>
      <c r="M33" s="67"/>
      <c r="N33" s="71"/>
      <c r="O33" s="53"/>
      <c r="P33" s="72"/>
      <c r="Q33" s="66"/>
      <c r="R33" s="35"/>
      <c r="S33" s="72"/>
      <c r="T33" s="81"/>
      <c r="U33" s="49"/>
      <c r="V33" s="80"/>
      <c r="W33" s="77"/>
      <c r="X33" s="40"/>
      <c r="Y33" s="67"/>
      <c r="Z33" s="235"/>
      <c r="AA33" s="6"/>
      <c r="HE33" s="8"/>
      <c r="HF33" s="8"/>
      <c r="HG33"/>
      <c r="HH33"/>
    </row>
    <row r="34" spans="1:216" ht="21" customHeight="1">
      <c r="A34" s="90">
        <v>32</v>
      </c>
      <c r="B34" s="243"/>
      <c r="C34" s="98" t="s">
        <v>204</v>
      </c>
      <c r="D34" s="98">
        <f t="shared" si="0"/>
        <v>1</v>
      </c>
      <c r="E34" s="68"/>
      <c r="F34" s="13"/>
      <c r="G34" s="70"/>
      <c r="H34" s="116">
        <v>16</v>
      </c>
      <c r="I34" s="117" t="s">
        <v>206</v>
      </c>
      <c r="J34" s="120">
        <v>1</v>
      </c>
      <c r="K34" s="66"/>
      <c r="L34" s="40"/>
      <c r="M34" s="67"/>
      <c r="N34" s="66"/>
      <c r="O34" s="40"/>
      <c r="P34" s="67"/>
      <c r="Q34" s="66"/>
      <c r="R34" s="35"/>
      <c r="S34" s="72"/>
      <c r="T34" s="81"/>
      <c r="U34" s="49"/>
      <c r="V34" s="80"/>
      <c r="W34" s="66"/>
      <c r="X34" s="40"/>
      <c r="Y34" s="61"/>
      <c r="Z34" s="235"/>
      <c r="AA34" s="6"/>
      <c r="HE34" s="8"/>
      <c r="HF34" s="8"/>
      <c r="HG34"/>
      <c r="HH34"/>
    </row>
    <row r="35" spans="1:216" ht="20.25" customHeight="1">
      <c r="A35" s="90">
        <v>33</v>
      </c>
      <c r="B35" s="243"/>
      <c r="C35" s="99" t="s">
        <v>286</v>
      </c>
      <c r="D35" s="98">
        <f t="shared" si="0"/>
        <v>1</v>
      </c>
      <c r="E35" s="66"/>
      <c r="F35" s="35"/>
      <c r="G35" s="67"/>
      <c r="H35" s="66"/>
      <c r="I35" s="35"/>
      <c r="J35" s="67"/>
      <c r="K35" s="154">
        <v>10</v>
      </c>
      <c r="L35" s="107" t="s">
        <v>285</v>
      </c>
      <c r="M35" s="103">
        <v>1</v>
      </c>
      <c r="N35" s="66"/>
      <c r="O35" s="40"/>
      <c r="P35" s="67"/>
      <c r="Q35" s="66"/>
      <c r="R35" s="35"/>
      <c r="S35" s="72"/>
      <c r="T35" s="81"/>
      <c r="U35" s="49"/>
      <c r="V35" s="80"/>
      <c r="W35" s="66"/>
      <c r="X35" s="40"/>
      <c r="Y35" s="61"/>
      <c r="Z35" s="235"/>
      <c r="AA35" s="6"/>
      <c r="HE35" s="8"/>
      <c r="HF35" s="8"/>
      <c r="HG35"/>
      <c r="HH35"/>
    </row>
    <row r="36" spans="1:216" ht="21.75" customHeight="1">
      <c r="A36" s="90">
        <v>34</v>
      </c>
      <c r="B36" s="243"/>
      <c r="C36" s="98" t="s">
        <v>366</v>
      </c>
      <c r="D36" s="98">
        <f t="shared" si="0"/>
        <v>1</v>
      </c>
      <c r="E36" s="66"/>
      <c r="F36" s="35"/>
      <c r="G36" s="61"/>
      <c r="H36" s="66"/>
      <c r="I36" s="35"/>
      <c r="J36" s="61"/>
      <c r="K36" s="66"/>
      <c r="L36" s="35"/>
      <c r="M36" s="61"/>
      <c r="N36" s="116">
        <v>10</v>
      </c>
      <c r="O36" s="117" t="s">
        <v>367</v>
      </c>
      <c r="P36" s="120">
        <v>1</v>
      </c>
      <c r="Q36" s="66"/>
      <c r="R36" s="35"/>
      <c r="S36" s="72"/>
      <c r="T36" s="81"/>
      <c r="U36" s="49"/>
      <c r="V36" s="80"/>
      <c r="W36" s="66"/>
      <c r="X36" s="40"/>
      <c r="Y36" s="61"/>
      <c r="Z36" s="235"/>
      <c r="AA36" s="6"/>
      <c r="HE36" s="8"/>
      <c r="HF36" s="8"/>
      <c r="HG36"/>
      <c r="HH36"/>
    </row>
    <row r="37" spans="1:216" ht="21.75" customHeight="1">
      <c r="A37" s="91">
        <v>35</v>
      </c>
      <c r="B37" s="243"/>
      <c r="C37" s="98" t="s">
        <v>184</v>
      </c>
      <c r="D37" s="98">
        <f t="shared" si="0"/>
        <v>0</v>
      </c>
      <c r="E37" s="224"/>
      <c r="F37" s="205"/>
      <c r="G37" s="186"/>
      <c r="H37" s="221">
        <v>3</v>
      </c>
      <c r="I37" s="222" t="s">
        <v>185</v>
      </c>
      <c r="J37" s="223">
        <v>0</v>
      </c>
      <c r="K37" s="225"/>
      <c r="L37" s="210"/>
      <c r="M37" s="226"/>
      <c r="N37" s="184"/>
      <c r="O37" s="185"/>
      <c r="P37" s="227"/>
      <c r="Q37" s="184"/>
      <c r="R37" s="185"/>
      <c r="S37" s="226"/>
      <c r="T37" s="184"/>
      <c r="U37" s="185"/>
      <c r="V37" s="186"/>
      <c r="W37" s="66"/>
      <c r="X37" s="66"/>
      <c r="Y37" s="66"/>
      <c r="Z37" s="235"/>
      <c r="AA37" s="6"/>
      <c r="HE37" s="8"/>
      <c r="HF37" s="8"/>
      <c r="HG37"/>
      <c r="HH37"/>
    </row>
    <row r="38" spans="1:216" ht="21" customHeight="1" thickBot="1">
      <c r="A38" s="91">
        <v>36</v>
      </c>
      <c r="B38" s="243"/>
      <c r="C38" s="98" t="s">
        <v>517</v>
      </c>
      <c r="D38" s="98">
        <f t="shared" si="0"/>
        <v>0</v>
      </c>
      <c r="E38" s="82"/>
      <c r="F38" s="73"/>
      <c r="G38" s="83"/>
      <c r="H38" s="82"/>
      <c r="I38" s="73"/>
      <c r="J38" s="83"/>
      <c r="K38" s="82"/>
      <c r="L38" s="73"/>
      <c r="M38" s="83"/>
      <c r="N38" s="82"/>
      <c r="O38" s="73"/>
      <c r="P38" s="83"/>
      <c r="Q38" s="82"/>
      <c r="R38" s="73"/>
      <c r="S38" s="83"/>
      <c r="T38" s="228">
        <v>6</v>
      </c>
      <c r="U38" s="229" t="s">
        <v>518</v>
      </c>
      <c r="V38" s="230">
        <v>0</v>
      </c>
      <c r="W38" s="40"/>
      <c r="X38" s="40"/>
      <c r="Y38" s="40"/>
      <c r="Z38" s="235"/>
      <c r="AA38" s="6"/>
      <c r="HE38" s="8"/>
      <c r="HF38" s="8"/>
      <c r="HG38"/>
      <c r="HH38"/>
    </row>
    <row r="39" spans="1:216" ht="15.75">
      <c r="A39" s="91"/>
      <c r="B39" s="243"/>
      <c r="C39" s="93"/>
      <c r="D39" s="8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241"/>
      <c r="X39" s="242"/>
      <c r="Y39" s="54"/>
      <c r="Z39" s="236"/>
      <c r="AA39" s="22"/>
      <c r="HE39" s="8"/>
      <c r="HF39" s="8"/>
      <c r="HG39"/>
      <c r="HH39"/>
    </row>
    <row r="40" spans="1:216" ht="15.75">
      <c r="A40" s="1"/>
      <c r="B40" s="1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HB40" s="8"/>
      <c r="HC40" s="8"/>
      <c r="HD40"/>
      <c r="HE40"/>
      <c r="HF40"/>
      <c r="HG40"/>
      <c r="HH40"/>
    </row>
    <row r="41" spans="1:216" ht="15.75">
      <c r="A41" s="1"/>
      <c r="B41" s="1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HB41" s="8"/>
      <c r="HC41" s="8"/>
      <c r="HD41"/>
      <c r="HE41"/>
      <c r="HF41"/>
      <c r="HG41"/>
      <c r="HH41"/>
    </row>
    <row r="42" spans="1:216" ht="15.75">
      <c r="A42" s="1"/>
      <c r="B42" s="1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HB42" s="8"/>
      <c r="HC42" s="8"/>
      <c r="HD42"/>
      <c r="HE42"/>
      <c r="HF42"/>
      <c r="HG42"/>
      <c r="HH42"/>
    </row>
    <row r="43" spans="1:216" ht="15.75">
      <c r="A43" s="1"/>
      <c r="B43" s="1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HB43" s="8"/>
      <c r="HC43" s="8"/>
      <c r="HD43"/>
      <c r="HE43"/>
      <c r="HF43"/>
      <c r="HG43"/>
      <c r="HH43"/>
    </row>
    <row r="44" spans="1:216" ht="15.75">
      <c r="A44" s="1"/>
      <c r="B44" s="1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HB44" s="8"/>
      <c r="HC44" s="8"/>
      <c r="HD44"/>
      <c r="HE44"/>
      <c r="HF44"/>
      <c r="HG44"/>
      <c r="HH44"/>
    </row>
    <row r="45" spans="1:216" ht="15.75">
      <c r="A45" s="1"/>
      <c r="B45" s="1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HB45" s="8"/>
      <c r="HC45" s="8"/>
      <c r="HD45"/>
      <c r="HE45"/>
      <c r="HF45"/>
      <c r="HG45"/>
      <c r="HH45"/>
    </row>
    <row r="46" spans="1:216" ht="15.75">
      <c r="A46" s="1"/>
      <c r="B46" s="1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HB46" s="8"/>
      <c r="HC46" s="8"/>
      <c r="HD46"/>
      <c r="HE46"/>
      <c r="HF46"/>
      <c r="HG46"/>
      <c r="HH46"/>
    </row>
    <row r="47" spans="1:216" ht="15.75">
      <c r="A47" s="1"/>
      <c r="B47" s="1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HB47" s="8"/>
      <c r="HC47" s="8"/>
      <c r="HD47"/>
      <c r="HE47"/>
      <c r="HF47"/>
      <c r="HG47"/>
      <c r="HH47"/>
    </row>
    <row r="48" spans="1:216" ht="15.75">
      <c r="A48" s="1"/>
      <c r="B48" s="1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HB48" s="8"/>
      <c r="HC48" s="8"/>
      <c r="HD48"/>
      <c r="HE48"/>
      <c r="HF48"/>
      <c r="HG48"/>
      <c r="HH48"/>
    </row>
    <row r="49" spans="1:216" ht="15.75">
      <c r="A49" s="1"/>
      <c r="B49" s="1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HB49" s="8"/>
      <c r="HC49" s="8"/>
      <c r="HD49"/>
      <c r="HE49"/>
      <c r="HF49"/>
      <c r="HG49"/>
      <c r="HH49"/>
    </row>
    <row r="50" spans="1:216" ht="15.75">
      <c r="A50" s="1"/>
      <c r="B50" s="1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HB50" s="8"/>
      <c r="HC50" s="8"/>
      <c r="HD50"/>
      <c r="HE50"/>
      <c r="HF50"/>
      <c r="HG50"/>
      <c r="HH50"/>
    </row>
    <row r="51" spans="1:216" ht="15.75">
      <c r="A51" s="1"/>
      <c r="B51" s="1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HD51" s="8"/>
      <c r="HE51" s="8"/>
      <c r="HF51"/>
      <c r="HG51"/>
      <c r="HH51"/>
    </row>
    <row r="52" spans="1:216" ht="15.75">
      <c r="A52" s="1"/>
      <c r="B52" s="1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HD52" s="8"/>
      <c r="HE52" s="8"/>
      <c r="HF52"/>
      <c r="HG52"/>
      <c r="HH52"/>
    </row>
    <row r="53" spans="1:216" ht="15.75">
      <c r="A53" s="1"/>
      <c r="B53" s="1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HD53" s="8"/>
      <c r="HE53" s="8"/>
      <c r="HF53"/>
      <c r="HG53"/>
      <c r="HH53"/>
    </row>
    <row r="54" spans="1:216" ht="15.75">
      <c r="A54" s="1"/>
      <c r="B54" s="1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HD54" s="8"/>
      <c r="HE54" s="8"/>
      <c r="HF54"/>
      <c r="HG54"/>
      <c r="HH54"/>
    </row>
    <row r="55" spans="1:216" ht="15.75">
      <c r="A55" s="1"/>
      <c r="HD55" s="8"/>
      <c r="HE55" s="8"/>
      <c r="HF55"/>
      <c r="HG55"/>
      <c r="HH55"/>
    </row>
    <row r="56" spans="1:216" ht="15.75">
      <c r="A56" s="1"/>
      <c r="HD56" s="8"/>
      <c r="HE56" s="8"/>
      <c r="HF56"/>
      <c r="HG56"/>
      <c r="HH56"/>
    </row>
    <row r="57" spans="3:4" ht="15.75">
      <c r="C57" s="1"/>
      <c r="D57" s="1"/>
    </row>
    <row r="58" spans="3:4" ht="15.75">
      <c r="C58" s="1"/>
      <c r="D58" s="1"/>
    </row>
    <row r="59" spans="3:4" ht="15.75">
      <c r="C59" s="1"/>
      <c r="D59" s="1"/>
    </row>
    <row r="60" spans="3:4" ht="15.75">
      <c r="C60" s="1"/>
      <c r="D60" s="1"/>
    </row>
    <row r="61" spans="3:4" ht="15.75">
      <c r="C61" s="1"/>
      <c r="D61" s="1"/>
    </row>
  </sheetData>
  <sheetProtection/>
  <mergeCells count="14">
    <mergeCell ref="Z1:Z31"/>
    <mergeCell ref="N1:P1"/>
    <mergeCell ref="E1:G1"/>
    <mergeCell ref="H1:J1"/>
    <mergeCell ref="B32:B39"/>
    <mergeCell ref="Z32:Z39"/>
    <mergeCell ref="W39:X39"/>
    <mergeCell ref="W1:Y1"/>
    <mergeCell ref="T1:V1"/>
    <mergeCell ref="AA1:AA2"/>
    <mergeCell ref="B1:B31"/>
    <mergeCell ref="C1:D1"/>
    <mergeCell ref="K1:M1"/>
    <mergeCell ref="Q1:S1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L37"/>
  <sheetViews>
    <sheetView zoomScale="110" zoomScaleNormal="110" workbookViewId="0" topLeftCell="A1">
      <pane ySplit="2" topLeftCell="A3" activePane="bottomLeft" state="frozen"/>
      <selection pane="topLeft" activeCell="A1" sqref="A1"/>
      <selection pane="bottomLeft" activeCell="U7" sqref="U7"/>
    </sheetView>
  </sheetViews>
  <sheetFormatPr defaultColWidth="11.421875" defaultRowHeight="12.75"/>
  <cols>
    <col min="1" max="1" width="5.8515625" style="2" customWidth="1"/>
    <col min="2" max="2" width="0.13671875" style="2" customWidth="1"/>
    <col min="3" max="3" width="22.8515625" style="2" customWidth="1"/>
    <col min="4" max="4" width="4.8515625" style="2" customWidth="1"/>
    <col min="5" max="5" width="4.140625" style="6" customWidth="1"/>
    <col min="6" max="6" width="6.28125" style="6" customWidth="1"/>
    <col min="7" max="7" width="3.57421875" style="6" customWidth="1"/>
    <col min="8" max="8" width="3.8515625" style="6" customWidth="1"/>
    <col min="9" max="9" width="6.140625" style="6" customWidth="1"/>
    <col min="10" max="10" width="4.28125" style="6" bestFit="1" customWidth="1"/>
    <col min="11" max="11" width="4.28125" style="6" customWidth="1"/>
    <col min="12" max="12" width="6.7109375" style="6" customWidth="1"/>
    <col min="13" max="13" width="3.57421875" style="6" customWidth="1"/>
    <col min="14" max="14" width="3.7109375" style="7" customWidth="1"/>
    <col min="15" max="15" width="5.00390625" style="7" customWidth="1"/>
    <col min="16" max="16" width="3.140625" style="7" bestFit="1" customWidth="1"/>
    <col min="17" max="17" width="3.28125" style="7" customWidth="1"/>
    <col min="18" max="18" width="6.57421875" style="7" customWidth="1"/>
    <col min="19" max="19" width="2.7109375" style="7" customWidth="1"/>
    <col min="20" max="20" width="4.28125" style="7" customWidth="1"/>
    <col min="21" max="21" width="5.7109375" style="7" customWidth="1"/>
    <col min="22" max="22" width="3.421875" style="7" customWidth="1"/>
    <col min="23" max="23" width="4.28125" style="7" customWidth="1"/>
    <col min="24" max="24" width="5.8515625" style="7" bestFit="1" customWidth="1"/>
    <col min="25" max="25" width="3.7109375" style="7" customWidth="1"/>
    <col min="26" max="26" width="0.13671875" style="7" hidden="1" customWidth="1"/>
    <col min="27" max="27" width="7.00390625" style="7" hidden="1" customWidth="1"/>
    <col min="28" max="28" width="95.57421875" style="7" customWidth="1"/>
    <col min="29" max="29" width="4.28125" style="7" customWidth="1"/>
    <col min="30" max="214" width="11.421875" style="7" customWidth="1"/>
    <col min="215" max="216" width="11.421875" style="8" customWidth="1"/>
  </cols>
  <sheetData>
    <row r="1" spans="1:215" s="9" customFormat="1" ht="20.25" customHeight="1">
      <c r="A1" s="87"/>
      <c r="B1" s="243"/>
      <c r="C1" s="244" t="s">
        <v>66</v>
      </c>
      <c r="D1" s="245"/>
      <c r="E1" s="252" t="s">
        <v>73</v>
      </c>
      <c r="F1" s="238"/>
      <c r="G1" s="239"/>
      <c r="H1" s="237" t="s">
        <v>107</v>
      </c>
      <c r="I1" s="238"/>
      <c r="J1" s="239"/>
      <c r="K1" s="237" t="s">
        <v>108</v>
      </c>
      <c r="L1" s="238"/>
      <c r="M1" s="239"/>
      <c r="N1" s="237" t="s">
        <v>109</v>
      </c>
      <c r="O1" s="238"/>
      <c r="P1" s="239"/>
      <c r="Q1" s="237" t="s">
        <v>110</v>
      </c>
      <c r="R1" s="238"/>
      <c r="S1" s="239"/>
      <c r="T1" s="249" t="s">
        <v>497</v>
      </c>
      <c r="U1" s="250"/>
      <c r="V1" s="251"/>
      <c r="W1" s="237" t="s">
        <v>111</v>
      </c>
      <c r="X1" s="238"/>
      <c r="Y1" s="239"/>
      <c r="Z1" s="235"/>
      <c r="AA1" s="240"/>
      <c r="HE1" s="8"/>
      <c r="HF1" s="8"/>
      <c r="HG1"/>
    </row>
    <row r="2" spans="1:220" s="12" customFormat="1" ht="20.25" customHeight="1">
      <c r="A2" s="88"/>
      <c r="B2" s="243"/>
      <c r="C2" s="89" t="s">
        <v>36</v>
      </c>
      <c r="D2" s="85" t="s">
        <v>64</v>
      </c>
      <c r="E2" s="57" t="s">
        <v>29</v>
      </c>
      <c r="F2" s="10" t="s">
        <v>31</v>
      </c>
      <c r="G2" s="58" t="s">
        <v>30</v>
      </c>
      <c r="H2" s="57" t="s">
        <v>29</v>
      </c>
      <c r="I2" s="10" t="s">
        <v>31</v>
      </c>
      <c r="J2" s="58" t="s">
        <v>30</v>
      </c>
      <c r="K2" s="57" t="s">
        <v>29</v>
      </c>
      <c r="L2" s="10" t="s">
        <v>31</v>
      </c>
      <c r="M2" s="58" t="s">
        <v>30</v>
      </c>
      <c r="N2" s="57" t="s">
        <v>29</v>
      </c>
      <c r="O2" s="10" t="s">
        <v>31</v>
      </c>
      <c r="P2" s="58" t="s">
        <v>30</v>
      </c>
      <c r="Q2" s="57" t="s">
        <v>29</v>
      </c>
      <c r="R2" s="10" t="s">
        <v>31</v>
      </c>
      <c r="S2" s="58" t="s">
        <v>30</v>
      </c>
      <c r="T2" s="57" t="s">
        <v>29</v>
      </c>
      <c r="U2" s="11" t="s">
        <v>31</v>
      </c>
      <c r="V2" s="58" t="s">
        <v>30</v>
      </c>
      <c r="W2" s="84" t="s">
        <v>33</v>
      </c>
      <c r="X2" s="11" t="s">
        <v>31</v>
      </c>
      <c r="Y2" s="58" t="s">
        <v>30</v>
      </c>
      <c r="Z2" s="235"/>
      <c r="AA2" s="240"/>
      <c r="HE2" s="8"/>
      <c r="HF2" s="8"/>
      <c r="HG2"/>
      <c r="HH2"/>
      <c r="HI2"/>
      <c r="HJ2"/>
      <c r="HK2"/>
      <c r="HL2"/>
    </row>
    <row r="3" spans="1:27" ht="20.25" customHeight="1">
      <c r="A3" s="90">
        <v>1</v>
      </c>
      <c r="B3" s="243"/>
      <c r="C3" s="18" t="s">
        <v>150</v>
      </c>
      <c r="D3" s="18">
        <f aca="true" t="shared" si="0" ref="D3:D13">SUM(G3+J3+M3+P3+S3+V3+Y3)</f>
        <v>10</v>
      </c>
      <c r="E3" s="60"/>
      <c r="F3" s="40"/>
      <c r="G3" s="61"/>
      <c r="H3" s="121">
        <v>1</v>
      </c>
      <c r="I3" s="122" t="s">
        <v>151</v>
      </c>
      <c r="J3" s="130">
        <v>4</v>
      </c>
      <c r="K3" s="66"/>
      <c r="L3" s="40"/>
      <c r="M3" s="61"/>
      <c r="N3" s="66"/>
      <c r="O3" s="40"/>
      <c r="P3" s="67"/>
      <c r="Q3" s="153">
        <v>1</v>
      </c>
      <c r="R3" s="109" t="s">
        <v>432</v>
      </c>
      <c r="S3" s="110">
        <v>2</v>
      </c>
      <c r="T3" s="77"/>
      <c r="U3" s="41"/>
      <c r="V3" s="67"/>
      <c r="W3" s="109">
        <v>1</v>
      </c>
      <c r="X3" s="109" t="s">
        <v>534</v>
      </c>
      <c r="Y3" s="109">
        <v>4</v>
      </c>
      <c r="Z3" s="235"/>
      <c r="AA3" s="18"/>
    </row>
    <row r="4" spans="1:29" ht="20.25" customHeight="1">
      <c r="A4" s="90">
        <v>2</v>
      </c>
      <c r="B4" s="243"/>
      <c r="C4" s="18" t="s">
        <v>309</v>
      </c>
      <c r="D4" s="18">
        <f t="shared" si="0"/>
        <v>5</v>
      </c>
      <c r="E4" s="63"/>
      <c r="F4" s="48"/>
      <c r="G4" s="64"/>
      <c r="H4" s="66"/>
      <c r="I4" s="48"/>
      <c r="J4" s="67"/>
      <c r="K4" s="66"/>
      <c r="L4" s="40"/>
      <c r="M4" s="61"/>
      <c r="N4" s="127">
        <v>1</v>
      </c>
      <c r="O4" s="128" t="s">
        <v>368</v>
      </c>
      <c r="P4" s="129">
        <v>3</v>
      </c>
      <c r="Q4" s="66"/>
      <c r="R4" s="40"/>
      <c r="S4" s="67"/>
      <c r="T4" s="77"/>
      <c r="U4" s="41"/>
      <c r="V4" s="67"/>
      <c r="W4" s="154">
        <v>3</v>
      </c>
      <c r="X4" s="107" t="s">
        <v>537</v>
      </c>
      <c r="Y4" s="103">
        <v>2</v>
      </c>
      <c r="Z4" s="235"/>
      <c r="AA4" s="18"/>
      <c r="AB4" s="12"/>
      <c r="AC4" s="12"/>
    </row>
    <row r="5" spans="1:29" ht="20.25" customHeight="1">
      <c r="A5" s="90">
        <v>3</v>
      </c>
      <c r="B5" s="243"/>
      <c r="C5" s="18" t="s">
        <v>535</v>
      </c>
      <c r="D5" s="18">
        <f t="shared" si="0"/>
        <v>5</v>
      </c>
      <c r="E5" s="63"/>
      <c r="F5" s="48"/>
      <c r="G5" s="64"/>
      <c r="H5" s="66"/>
      <c r="I5" s="40"/>
      <c r="J5" s="61"/>
      <c r="K5" s="156">
        <v>1</v>
      </c>
      <c r="L5" s="157" t="s">
        <v>254</v>
      </c>
      <c r="M5" s="161">
        <v>2</v>
      </c>
      <c r="N5" s="66"/>
      <c r="O5" s="40"/>
      <c r="P5" s="61"/>
      <c r="Q5" s="66"/>
      <c r="R5" s="40"/>
      <c r="S5" s="67"/>
      <c r="T5" s="77"/>
      <c r="U5" s="41"/>
      <c r="V5" s="67"/>
      <c r="W5" s="107">
        <v>2</v>
      </c>
      <c r="X5" s="107" t="s">
        <v>536</v>
      </c>
      <c r="Y5" s="107">
        <v>3</v>
      </c>
      <c r="Z5" s="235"/>
      <c r="AA5" s="18"/>
      <c r="AB5" s="12"/>
      <c r="AC5" s="12"/>
    </row>
    <row r="6" spans="1:29" ht="20.25" customHeight="1">
      <c r="A6" s="90">
        <v>4</v>
      </c>
      <c r="B6" s="243"/>
      <c r="C6" s="17" t="s">
        <v>98</v>
      </c>
      <c r="D6" s="17">
        <f t="shared" si="0"/>
        <v>4</v>
      </c>
      <c r="E6" s="115">
        <v>1</v>
      </c>
      <c r="F6" s="111" t="s">
        <v>99</v>
      </c>
      <c r="G6" s="112">
        <v>1</v>
      </c>
      <c r="H6" s="116">
        <v>2</v>
      </c>
      <c r="I6" s="117" t="s">
        <v>152</v>
      </c>
      <c r="J6" s="120">
        <v>3</v>
      </c>
      <c r="K6" s="77"/>
      <c r="L6" s="41"/>
      <c r="M6" s="67"/>
      <c r="N6" s="74"/>
      <c r="O6" s="39"/>
      <c r="P6" s="59"/>
      <c r="Q6" s="66"/>
      <c r="R6" s="40"/>
      <c r="S6" s="67"/>
      <c r="T6" s="77"/>
      <c r="U6" s="41"/>
      <c r="V6" s="67"/>
      <c r="W6" s="61"/>
      <c r="X6" s="61"/>
      <c r="Y6" s="67"/>
      <c r="Z6" s="235"/>
      <c r="AA6" s="16"/>
      <c r="AB6" s="43"/>
      <c r="AC6" s="12"/>
    </row>
    <row r="7" spans="1:29" ht="20.25" customHeight="1">
      <c r="A7" s="90">
        <v>5</v>
      </c>
      <c r="B7" s="243"/>
      <c r="C7" s="17" t="s">
        <v>308</v>
      </c>
      <c r="D7" s="17">
        <f t="shared" si="0"/>
        <v>2</v>
      </c>
      <c r="E7" s="62"/>
      <c r="F7" s="48"/>
      <c r="G7" s="61"/>
      <c r="H7" s="116">
        <v>3</v>
      </c>
      <c r="I7" s="117" t="s">
        <v>154</v>
      </c>
      <c r="J7" s="120">
        <v>2</v>
      </c>
      <c r="K7" s="154" t="s">
        <v>76</v>
      </c>
      <c r="L7" s="107"/>
      <c r="M7" s="103">
        <v>0</v>
      </c>
      <c r="N7" s="66"/>
      <c r="O7" s="40"/>
      <c r="P7" s="61"/>
      <c r="Q7" s="66"/>
      <c r="R7" s="40"/>
      <c r="S7" s="67"/>
      <c r="T7" s="77"/>
      <c r="U7" s="41"/>
      <c r="V7" s="67"/>
      <c r="W7" s="41"/>
      <c r="X7" s="41"/>
      <c r="Y7" s="41"/>
      <c r="Z7" s="235"/>
      <c r="AA7" s="16"/>
      <c r="AB7" s="12"/>
      <c r="AC7" s="12"/>
    </row>
    <row r="8" spans="1:29" ht="20.25" customHeight="1">
      <c r="A8" s="90">
        <v>6</v>
      </c>
      <c r="B8" s="243"/>
      <c r="C8" s="16" t="s">
        <v>153</v>
      </c>
      <c r="D8" s="17">
        <f t="shared" si="0"/>
        <v>2</v>
      </c>
      <c r="E8" s="63"/>
      <c r="F8" s="48"/>
      <c r="G8" s="65"/>
      <c r="H8" s="66"/>
      <c r="I8" s="48"/>
      <c r="J8" s="61"/>
      <c r="K8" s="66"/>
      <c r="L8" s="40"/>
      <c r="M8" s="61"/>
      <c r="N8" s="116">
        <v>2</v>
      </c>
      <c r="O8" s="117" t="s">
        <v>369</v>
      </c>
      <c r="P8" s="120">
        <v>2</v>
      </c>
      <c r="Q8" s="66"/>
      <c r="R8" s="40"/>
      <c r="S8" s="67"/>
      <c r="T8" s="77"/>
      <c r="U8" s="41"/>
      <c r="V8" s="67"/>
      <c r="W8" s="66"/>
      <c r="X8" s="66"/>
      <c r="Y8" s="66"/>
      <c r="Z8" s="235"/>
      <c r="AA8" s="16"/>
      <c r="AB8" s="12"/>
      <c r="AC8" s="12"/>
    </row>
    <row r="9" spans="1:29" ht="20.25" customHeight="1">
      <c r="A9" s="90">
        <v>7</v>
      </c>
      <c r="B9" s="243"/>
      <c r="C9" s="16" t="s">
        <v>253</v>
      </c>
      <c r="D9" s="17">
        <f t="shared" si="0"/>
        <v>1</v>
      </c>
      <c r="E9" s="63"/>
      <c r="F9" s="48"/>
      <c r="G9" s="61"/>
      <c r="H9" s="119">
        <v>4</v>
      </c>
      <c r="I9" s="117" t="s">
        <v>156</v>
      </c>
      <c r="J9" s="120">
        <v>1</v>
      </c>
      <c r="K9" s="74"/>
      <c r="L9" s="39"/>
      <c r="M9" s="59"/>
      <c r="N9" s="66"/>
      <c r="O9" s="40"/>
      <c r="P9" s="61"/>
      <c r="Q9" s="66"/>
      <c r="R9" s="40"/>
      <c r="S9" s="67"/>
      <c r="T9" s="77"/>
      <c r="U9" s="41"/>
      <c r="V9" s="67"/>
      <c r="W9" s="66"/>
      <c r="X9" s="40"/>
      <c r="Y9" s="67"/>
      <c r="Z9" s="235"/>
      <c r="AA9" s="16"/>
      <c r="AB9" s="12"/>
      <c r="AC9" s="12"/>
    </row>
    <row r="10" spans="1:29" ht="20.25" customHeight="1">
      <c r="A10" s="90">
        <v>8</v>
      </c>
      <c r="B10" s="243"/>
      <c r="C10" s="16" t="s">
        <v>155</v>
      </c>
      <c r="D10" s="17">
        <f t="shared" si="0"/>
        <v>1</v>
      </c>
      <c r="E10" s="66"/>
      <c r="F10" s="48"/>
      <c r="G10" s="67"/>
      <c r="H10" s="66"/>
      <c r="I10" s="48"/>
      <c r="J10" s="61"/>
      <c r="K10" s="66"/>
      <c r="L10" s="40"/>
      <c r="M10" s="61"/>
      <c r="N10" s="116">
        <v>3</v>
      </c>
      <c r="O10" s="117" t="s">
        <v>371</v>
      </c>
      <c r="P10" s="120">
        <v>1</v>
      </c>
      <c r="Q10" s="66"/>
      <c r="R10" s="40"/>
      <c r="S10" s="67"/>
      <c r="T10" s="77"/>
      <c r="U10" s="41"/>
      <c r="V10" s="67"/>
      <c r="W10" s="66"/>
      <c r="X10" s="40"/>
      <c r="Y10" s="67"/>
      <c r="Z10" s="235"/>
      <c r="AA10" s="16"/>
      <c r="AB10" s="12"/>
      <c r="AC10" s="12"/>
    </row>
    <row r="11" spans="1:29" ht="20.25" customHeight="1">
      <c r="A11" s="90">
        <v>9</v>
      </c>
      <c r="B11" s="243"/>
      <c r="C11" s="17" t="s">
        <v>370</v>
      </c>
      <c r="D11" s="17">
        <f t="shared" si="0"/>
        <v>1</v>
      </c>
      <c r="E11" s="66"/>
      <c r="F11" s="40"/>
      <c r="G11" s="67"/>
      <c r="H11" s="66"/>
      <c r="I11" s="40"/>
      <c r="J11" s="67"/>
      <c r="K11" s="66"/>
      <c r="L11" s="40"/>
      <c r="M11" s="61"/>
      <c r="N11" s="66"/>
      <c r="O11" s="40"/>
      <c r="P11" s="67"/>
      <c r="Q11" s="154">
        <v>2</v>
      </c>
      <c r="R11" s="107" t="s">
        <v>395</v>
      </c>
      <c r="S11" s="103">
        <v>1</v>
      </c>
      <c r="T11" s="77"/>
      <c r="U11" s="41"/>
      <c r="V11" s="67"/>
      <c r="W11" s="66"/>
      <c r="X11" s="40"/>
      <c r="Y11" s="67"/>
      <c r="Z11" s="235"/>
      <c r="AA11" s="16"/>
      <c r="AB11" s="12"/>
      <c r="AC11" s="12"/>
    </row>
    <row r="12" spans="1:29" ht="20.25" customHeight="1">
      <c r="A12" s="90">
        <v>10</v>
      </c>
      <c r="B12" s="243"/>
      <c r="C12" s="16" t="s">
        <v>538</v>
      </c>
      <c r="D12" s="17">
        <f t="shared" si="0"/>
        <v>1</v>
      </c>
      <c r="E12" s="66"/>
      <c r="F12" s="40"/>
      <c r="G12" s="67"/>
      <c r="H12" s="66"/>
      <c r="I12" s="40"/>
      <c r="J12" s="67"/>
      <c r="K12" s="66"/>
      <c r="L12" s="40"/>
      <c r="M12" s="67"/>
      <c r="N12" s="66"/>
      <c r="O12" s="40"/>
      <c r="P12" s="67"/>
      <c r="Q12" s="66"/>
      <c r="R12" s="40"/>
      <c r="S12" s="61"/>
      <c r="T12" s="77"/>
      <c r="U12" s="41"/>
      <c r="V12" s="67"/>
      <c r="W12" s="107">
        <v>4</v>
      </c>
      <c r="X12" s="107" t="s">
        <v>539</v>
      </c>
      <c r="Y12" s="107">
        <v>1</v>
      </c>
      <c r="Z12" s="235"/>
      <c r="AA12" s="16"/>
      <c r="AB12" s="12"/>
      <c r="AC12" s="12"/>
    </row>
    <row r="13" spans="1:29" ht="20.25" customHeight="1">
      <c r="A13" s="90">
        <v>11</v>
      </c>
      <c r="B13" s="243"/>
      <c r="C13" s="17" t="s">
        <v>428</v>
      </c>
      <c r="D13" s="17">
        <f t="shared" si="0"/>
        <v>0</v>
      </c>
      <c r="E13" s="66"/>
      <c r="F13" s="40"/>
      <c r="G13" s="67"/>
      <c r="H13" s="66"/>
      <c r="I13" s="40"/>
      <c r="J13" s="67"/>
      <c r="K13" s="66"/>
      <c r="L13" s="40"/>
      <c r="M13" s="67"/>
      <c r="N13" s="66"/>
      <c r="O13" s="40"/>
      <c r="P13" s="67"/>
      <c r="Q13" s="74"/>
      <c r="R13" s="39"/>
      <c r="S13" s="59"/>
      <c r="T13" s="77"/>
      <c r="U13" s="41"/>
      <c r="V13" s="67"/>
      <c r="W13" s="41"/>
      <c r="X13" s="41"/>
      <c r="Y13" s="41"/>
      <c r="Z13" s="235"/>
      <c r="AA13" s="16"/>
      <c r="AB13" s="12"/>
      <c r="AC13" s="12"/>
    </row>
    <row r="14" spans="1:216" ht="15.75">
      <c r="A14" s="92"/>
      <c r="B14" s="199"/>
      <c r="C14" s="93"/>
      <c r="D14" s="8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241"/>
      <c r="X14" s="242"/>
      <c r="Y14" s="54"/>
      <c r="Z14" s="200"/>
      <c r="AA14" s="22"/>
      <c r="HE14" s="8"/>
      <c r="HF14" s="8"/>
      <c r="HG14"/>
      <c r="HH14"/>
    </row>
    <row r="15" spans="1:216" ht="15.75">
      <c r="A15" s="94"/>
      <c r="B15" s="1"/>
      <c r="E15" s="20"/>
      <c r="F15" s="20"/>
      <c r="G15" s="20"/>
      <c r="H15" s="20"/>
      <c r="I15" s="20"/>
      <c r="J15" s="20"/>
      <c r="K15" s="20"/>
      <c r="L15" s="20"/>
      <c r="M15" s="20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HB15" s="8"/>
      <c r="HC15" s="8"/>
      <c r="HD15"/>
      <c r="HE15"/>
      <c r="HF15"/>
      <c r="HG15"/>
      <c r="HH15"/>
    </row>
    <row r="16" spans="1:216" ht="15.75">
      <c r="A16" s="1"/>
      <c r="B16" s="1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HB16" s="8"/>
      <c r="HC16" s="8"/>
      <c r="HD16"/>
      <c r="HE16"/>
      <c r="HF16"/>
      <c r="HG16"/>
      <c r="HH16"/>
    </row>
    <row r="17" spans="1:216" ht="15.75">
      <c r="A17" s="1"/>
      <c r="B17" s="1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HB17" s="8"/>
      <c r="HC17" s="8"/>
      <c r="HD17"/>
      <c r="HE17"/>
      <c r="HF17"/>
      <c r="HG17"/>
      <c r="HH17"/>
    </row>
    <row r="18" spans="1:216" ht="15.75">
      <c r="A18" s="1"/>
      <c r="B18" s="1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HB18" s="8"/>
      <c r="HC18" s="8"/>
      <c r="HD18"/>
      <c r="HE18"/>
      <c r="HF18"/>
      <c r="HG18"/>
      <c r="HH18"/>
    </row>
    <row r="19" spans="1:216" ht="15.75">
      <c r="A19" s="1"/>
      <c r="B19" s="1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HB19" s="8"/>
      <c r="HC19" s="8"/>
      <c r="HD19"/>
      <c r="HE19"/>
      <c r="HF19"/>
      <c r="HG19"/>
      <c r="HH19"/>
    </row>
    <row r="20" spans="1:216" ht="15.75">
      <c r="A20" s="1"/>
      <c r="B20" s="1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HB20" s="8"/>
      <c r="HC20" s="8"/>
      <c r="HD20"/>
      <c r="HE20"/>
      <c r="HF20"/>
      <c r="HG20"/>
      <c r="HH20"/>
    </row>
    <row r="21" spans="1:216" ht="15.75">
      <c r="A21" s="1"/>
      <c r="B21" s="1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HB21" s="8"/>
      <c r="HC21" s="8"/>
      <c r="HD21"/>
      <c r="HE21"/>
      <c r="HF21"/>
      <c r="HG21"/>
      <c r="HH21"/>
    </row>
    <row r="22" spans="1:216" ht="15.75">
      <c r="A22" s="1"/>
      <c r="B22" s="1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HB22" s="8"/>
      <c r="HC22" s="8"/>
      <c r="HD22"/>
      <c r="HE22"/>
      <c r="HF22"/>
      <c r="HG22"/>
      <c r="HH22"/>
    </row>
    <row r="23" spans="1:216" ht="15.75">
      <c r="A23" s="1"/>
      <c r="B23" s="1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HB23" s="8"/>
      <c r="HC23" s="8"/>
      <c r="HD23"/>
      <c r="HE23"/>
      <c r="HF23"/>
      <c r="HG23"/>
      <c r="HH23"/>
    </row>
    <row r="24" spans="1:216" ht="15.75">
      <c r="A24" s="1"/>
      <c r="B24" s="1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HB24" s="8"/>
      <c r="HC24" s="8"/>
      <c r="HD24"/>
      <c r="HE24"/>
      <c r="HF24"/>
      <c r="HG24"/>
      <c r="HH24"/>
    </row>
    <row r="25" spans="1:216" ht="15.75">
      <c r="A25" s="1"/>
      <c r="B25" s="1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HB25" s="8"/>
      <c r="HC25" s="8"/>
      <c r="HD25"/>
      <c r="HE25"/>
      <c r="HF25"/>
      <c r="HG25"/>
      <c r="HH25"/>
    </row>
    <row r="26" spans="1:216" ht="15.75">
      <c r="A26" s="1"/>
      <c r="B26" s="1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HB26" s="8"/>
      <c r="HC26" s="8"/>
      <c r="HD26"/>
      <c r="HE26"/>
      <c r="HF26"/>
      <c r="HG26"/>
      <c r="HH26"/>
    </row>
    <row r="27" spans="1:216" ht="15.75">
      <c r="A27" s="1"/>
      <c r="B27" s="1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HD27" s="8"/>
      <c r="HE27" s="8"/>
      <c r="HF27"/>
      <c r="HG27"/>
      <c r="HH27"/>
    </row>
    <row r="28" spans="1:216" ht="15.75">
      <c r="A28" s="1"/>
      <c r="B28" s="1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HD28" s="8"/>
      <c r="HE28" s="8"/>
      <c r="HF28"/>
      <c r="HG28"/>
      <c r="HH28"/>
    </row>
    <row r="29" spans="1:216" ht="15.75">
      <c r="A29" s="1"/>
      <c r="B29" s="1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HD29" s="8"/>
      <c r="HE29" s="8"/>
      <c r="HF29"/>
      <c r="HG29"/>
      <c r="HH29"/>
    </row>
    <row r="30" spans="1:216" ht="15.75">
      <c r="A30" s="1"/>
      <c r="B30" s="1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HD30" s="8"/>
      <c r="HE30" s="8"/>
      <c r="HF30"/>
      <c r="HG30"/>
      <c r="HH30"/>
    </row>
    <row r="31" spans="1:216" ht="15.75">
      <c r="A31" s="1"/>
      <c r="HD31" s="8"/>
      <c r="HE31" s="8"/>
      <c r="HF31"/>
      <c r="HG31"/>
      <c r="HH31"/>
    </row>
    <row r="32" spans="1:216" ht="15.75">
      <c r="A32" s="1"/>
      <c r="HD32" s="8"/>
      <c r="HE32" s="8"/>
      <c r="HF32"/>
      <c r="HG32"/>
      <c r="HH32"/>
    </row>
    <row r="33" spans="3:4" ht="15.75">
      <c r="C33" s="1"/>
      <c r="D33" s="1"/>
    </row>
    <row r="34" spans="3:4" ht="15.75">
      <c r="C34" s="1"/>
      <c r="D34" s="1"/>
    </row>
    <row r="35" spans="3:4" ht="15.75">
      <c r="C35" s="1"/>
      <c r="D35" s="1"/>
    </row>
    <row r="36" spans="3:4" ht="15.75">
      <c r="C36" s="1"/>
      <c r="D36" s="1"/>
    </row>
    <row r="37" spans="3:4" ht="15.75">
      <c r="C37" s="1"/>
      <c r="D37" s="1"/>
    </row>
  </sheetData>
  <sheetProtection/>
  <mergeCells count="12">
    <mergeCell ref="C1:D1"/>
    <mergeCell ref="AA1:AA2"/>
    <mergeCell ref="W14:X14"/>
    <mergeCell ref="T1:V1"/>
    <mergeCell ref="B1:B13"/>
    <mergeCell ref="Z1:Z13"/>
    <mergeCell ref="E1:G1"/>
    <mergeCell ref="H1:J1"/>
    <mergeCell ref="Q1:S1"/>
    <mergeCell ref="W1:Y1"/>
    <mergeCell ref="K1:M1"/>
    <mergeCell ref="N1:P1"/>
  </mergeCells>
  <printOptions gridLines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L51"/>
  <sheetViews>
    <sheetView zoomScalePageLayoutView="0" workbookViewId="0" topLeftCell="A1">
      <pane xSplit="4" ySplit="1" topLeftCell="N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Y11" sqref="Y11"/>
    </sheetView>
  </sheetViews>
  <sheetFormatPr defaultColWidth="11.421875" defaultRowHeight="12.75"/>
  <cols>
    <col min="1" max="1" width="5.57421875" style="2" customWidth="1"/>
    <col min="2" max="2" width="2.28125" style="2" hidden="1" customWidth="1"/>
    <col min="3" max="3" width="38.00390625" style="2" customWidth="1"/>
    <col min="4" max="4" width="5.421875" style="2" customWidth="1"/>
    <col min="5" max="5" width="4.28125" style="6" customWidth="1"/>
    <col min="6" max="6" width="6.8515625" style="6" customWidth="1"/>
    <col min="7" max="7" width="3.57421875" style="6" customWidth="1"/>
    <col min="8" max="8" width="5.00390625" style="6" customWidth="1"/>
    <col min="9" max="9" width="6.140625" style="6" customWidth="1"/>
    <col min="10" max="10" width="3.7109375" style="6" customWidth="1"/>
    <col min="11" max="11" width="4.8515625" style="6" customWidth="1"/>
    <col min="12" max="12" width="7.421875" style="6" customWidth="1"/>
    <col min="13" max="13" width="3.57421875" style="6" customWidth="1"/>
    <col min="14" max="14" width="5.28125" style="7" bestFit="1" customWidth="1"/>
    <col min="15" max="15" width="5.57421875" style="7" bestFit="1" customWidth="1"/>
    <col min="16" max="16" width="3.140625" style="7" bestFit="1" customWidth="1"/>
    <col min="17" max="17" width="5.00390625" style="7" customWidth="1"/>
    <col min="18" max="18" width="7.00390625" style="7" customWidth="1"/>
    <col min="19" max="19" width="3.8515625" style="7" customWidth="1"/>
    <col min="20" max="20" width="4.421875" style="7" customWidth="1"/>
    <col min="21" max="21" width="6.28125" style="7" customWidth="1"/>
    <col min="22" max="22" width="4.00390625" style="7" customWidth="1"/>
    <col min="23" max="23" width="5.140625" style="7" bestFit="1" customWidth="1"/>
    <col min="24" max="24" width="8.00390625" style="7" customWidth="1"/>
    <col min="25" max="25" width="5.7109375" style="7" customWidth="1"/>
    <col min="26" max="26" width="0.13671875" style="7" customWidth="1"/>
    <col min="27" max="27" width="7.00390625" style="7" hidden="1" customWidth="1"/>
    <col min="28" max="28" width="95.57421875" style="7" customWidth="1"/>
    <col min="29" max="29" width="4.28125" style="7" customWidth="1"/>
    <col min="30" max="214" width="11.421875" style="7" customWidth="1"/>
    <col min="215" max="216" width="11.421875" style="8" customWidth="1"/>
  </cols>
  <sheetData>
    <row r="1" spans="1:215" s="9" customFormat="1" ht="20.25" customHeight="1">
      <c r="A1" s="87"/>
      <c r="B1" s="243"/>
      <c r="C1" s="244" t="s">
        <v>67</v>
      </c>
      <c r="D1" s="245"/>
      <c r="E1" s="252" t="s">
        <v>73</v>
      </c>
      <c r="F1" s="238"/>
      <c r="G1" s="239"/>
      <c r="H1" s="237" t="s">
        <v>107</v>
      </c>
      <c r="I1" s="238"/>
      <c r="J1" s="239"/>
      <c r="K1" s="237" t="s">
        <v>108</v>
      </c>
      <c r="L1" s="238"/>
      <c r="M1" s="239"/>
      <c r="N1" s="237" t="s">
        <v>109</v>
      </c>
      <c r="O1" s="238"/>
      <c r="P1" s="239"/>
      <c r="Q1" s="237" t="s">
        <v>110</v>
      </c>
      <c r="R1" s="238"/>
      <c r="S1" s="239"/>
      <c r="T1" s="249" t="s">
        <v>497</v>
      </c>
      <c r="U1" s="250"/>
      <c r="V1" s="251"/>
      <c r="W1" s="237" t="s">
        <v>111</v>
      </c>
      <c r="X1" s="238"/>
      <c r="Y1" s="239"/>
      <c r="Z1" s="235"/>
      <c r="AA1" s="240"/>
      <c r="HE1" s="8"/>
      <c r="HF1" s="8"/>
      <c r="HG1"/>
    </row>
    <row r="2" spans="1:220" s="12" customFormat="1" ht="20.25" customHeight="1">
      <c r="A2" s="88"/>
      <c r="B2" s="243"/>
      <c r="C2" s="89" t="s">
        <v>36</v>
      </c>
      <c r="D2" s="85" t="s">
        <v>64</v>
      </c>
      <c r="E2" s="57" t="s">
        <v>29</v>
      </c>
      <c r="F2" s="10" t="s">
        <v>31</v>
      </c>
      <c r="G2" s="58" t="s">
        <v>30</v>
      </c>
      <c r="H2" s="57" t="s">
        <v>29</v>
      </c>
      <c r="I2" s="10" t="s">
        <v>31</v>
      </c>
      <c r="J2" s="58" t="s">
        <v>30</v>
      </c>
      <c r="K2" s="57" t="s">
        <v>29</v>
      </c>
      <c r="L2" s="10" t="s">
        <v>31</v>
      </c>
      <c r="M2" s="58" t="s">
        <v>30</v>
      </c>
      <c r="N2" s="57" t="s">
        <v>29</v>
      </c>
      <c r="O2" s="10" t="s">
        <v>31</v>
      </c>
      <c r="P2" s="58" t="s">
        <v>30</v>
      </c>
      <c r="Q2" s="57" t="s">
        <v>29</v>
      </c>
      <c r="R2" s="10" t="s">
        <v>31</v>
      </c>
      <c r="S2" s="58" t="s">
        <v>30</v>
      </c>
      <c r="T2" s="57" t="s">
        <v>29</v>
      </c>
      <c r="U2" s="11" t="s">
        <v>31</v>
      </c>
      <c r="V2" s="58" t="s">
        <v>30</v>
      </c>
      <c r="W2" s="84" t="s">
        <v>33</v>
      </c>
      <c r="X2" s="11" t="s">
        <v>31</v>
      </c>
      <c r="Y2" s="58" t="s">
        <v>30</v>
      </c>
      <c r="Z2" s="235"/>
      <c r="AA2" s="240"/>
      <c r="HE2" s="8"/>
      <c r="HF2" s="8"/>
      <c r="HG2"/>
      <c r="HH2"/>
      <c r="HI2"/>
      <c r="HJ2"/>
      <c r="HK2"/>
      <c r="HL2"/>
    </row>
    <row r="3" spans="1:27" ht="20.25" customHeight="1">
      <c r="A3" s="90">
        <v>1</v>
      </c>
      <c r="B3" s="243"/>
      <c r="C3" s="18" t="s">
        <v>377</v>
      </c>
      <c r="D3" s="18">
        <f aca="true" t="shared" si="0" ref="D3:D27">SUM(G3+J3+M3+P3+S3+V3+Y3)</f>
        <v>25</v>
      </c>
      <c r="E3" s="68"/>
      <c r="F3" s="13"/>
      <c r="G3" s="70"/>
      <c r="H3" s="66"/>
      <c r="I3" s="35"/>
      <c r="J3" s="67"/>
      <c r="K3" s="66"/>
      <c r="L3" s="35"/>
      <c r="M3" s="67"/>
      <c r="N3" s="121">
        <v>1</v>
      </c>
      <c r="O3" s="122" t="s">
        <v>372</v>
      </c>
      <c r="P3" s="123">
        <v>8</v>
      </c>
      <c r="Q3" s="153">
        <v>1</v>
      </c>
      <c r="R3" s="109" t="s">
        <v>433</v>
      </c>
      <c r="S3" s="110">
        <v>6</v>
      </c>
      <c r="T3" s="77"/>
      <c r="U3" s="41"/>
      <c r="V3" s="67"/>
      <c r="W3" s="153">
        <v>1</v>
      </c>
      <c r="X3" s="109" t="s">
        <v>348</v>
      </c>
      <c r="Y3" s="153">
        <v>11</v>
      </c>
      <c r="Z3" s="235"/>
      <c r="AA3" s="18"/>
    </row>
    <row r="4" spans="1:29" ht="20.25" customHeight="1">
      <c r="A4" s="90">
        <v>2</v>
      </c>
      <c r="B4" s="243"/>
      <c r="C4" s="18" t="s">
        <v>104</v>
      </c>
      <c r="D4" s="18">
        <f t="shared" si="0"/>
        <v>17</v>
      </c>
      <c r="E4" s="101">
        <v>3</v>
      </c>
      <c r="F4" s="102" t="s">
        <v>102</v>
      </c>
      <c r="G4" s="103">
        <v>2</v>
      </c>
      <c r="H4" s="116">
        <v>6</v>
      </c>
      <c r="I4" s="117" t="s">
        <v>166</v>
      </c>
      <c r="J4" s="120">
        <v>2</v>
      </c>
      <c r="K4" s="74"/>
      <c r="L4" s="39"/>
      <c r="M4" s="59"/>
      <c r="N4" s="116">
        <v>5</v>
      </c>
      <c r="O4" s="117" t="s">
        <v>380</v>
      </c>
      <c r="P4" s="120">
        <v>4</v>
      </c>
      <c r="Q4" s="154">
        <v>4</v>
      </c>
      <c r="R4" s="107" t="s">
        <v>435</v>
      </c>
      <c r="S4" s="103">
        <v>3</v>
      </c>
      <c r="T4" s="77"/>
      <c r="U4" s="41"/>
      <c r="V4" s="67"/>
      <c r="W4" s="154">
        <v>6</v>
      </c>
      <c r="X4" s="154" t="s">
        <v>577</v>
      </c>
      <c r="Y4" s="154">
        <v>6</v>
      </c>
      <c r="Z4" s="235"/>
      <c r="AA4" s="18"/>
      <c r="AB4" s="12"/>
      <c r="AC4" s="12"/>
    </row>
    <row r="5" spans="1:29" ht="20.25" customHeight="1">
      <c r="A5" s="90">
        <v>4</v>
      </c>
      <c r="B5" s="243"/>
      <c r="C5" s="18" t="s">
        <v>430</v>
      </c>
      <c r="D5" s="18">
        <f t="shared" si="0"/>
        <v>15</v>
      </c>
      <c r="E5" s="66"/>
      <c r="F5" s="40"/>
      <c r="G5" s="67"/>
      <c r="H5" s="66"/>
      <c r="I5" s="40"/>
      <c r="J5" s="67"/>
      <c r="K5" s="66"/>
      <c r="L5" s="40"/>
      <c r="M5" s="72"/>
      <c r="N5" s="71"/>
      <c r="O5" s="53"/>
      <c r="P5" s="72"/>
      <c r="Q5" s="107">
        <v>2</v>
      </c>
      <c r="R5" s="107" t="s">
        <v>208</v>
      </c>
      <c r="S5" s="107">
        <v>5</v>
      </c>
      <c r="T5" s="77"/>
      <c r="U5" s="41"/>
      <c r="V5" s="67"/>
      <c r="W5" s="154">
        <v>2</v>
      </c>
      <c r="X5" s="107" t="s">
        <v>540</v>
      </c>
      <c r="Y5" s="103">
        <v>10</v>
      </c>
      <c r="Z5" s="235"/>
      <c r="AA5" s="16"/>
      <c r="AB5" s="43"/>
      <c r="AC5" s="12"/>
    </row>
    <row r="6" spans="1:29" ht="20.25" customHeight="1">
      <c r="A6" s="90">
        <v>3</v>
      </c>
      <c r="B6" s="243"/>
      <c r="C6" s="16" t="s">
        <v>373</v>
      </c>
      <c r="D6" s="16">
        <f t="shared" si="0"/>
        <v>15</v>
      </c>
      <c r="E6" s="68"/>
      <c r="F6" s="13"/>
      <c r="G6" s="70"/>
      <c r="H6" s="63"/>
      <c r="I6" s="37"/>
      <c r="J6" s="67"/>
      <c r="K6" s="66"/>
      <c r="L6" s="35"/>
      <c r="M6" s="67"/>
      <c r="N6" s="116">
        <v>2</v>
      </c>
      <c r="O6" s="117" t="s">
        <v>374</v>
      </c>
      <c r="P6" s="120">
        <v>7</v>
      </c>
      <c r="Q6" s="66"/>
      <c r="R6" s="40"/>
      <c r="S6" s="67"/>
      <c r="T6" s="77"/>
      <c r="U6" s="41"/>
      <c r="V6" s="67"/>
      <c r="W6" s="154">
        <v>4</v>
      </c>
      <c r="X6" s="154" t="s">
        <v>575</v>
      </c>
      <c r="Y6" s="154">
        <v>8</v>
      </c>
      <c r="Z6" s="235"/>
      <c r="AA6" s="18"/>
      <c r="AB6" s="12"/>
      <c r="AC6" s="12"/>
    </row>
    <row r="7" spans="1:29" ht="20.25" customHeight="1">
      <c r="A7" s="90">
        <v>5</v>
      </c>
      <c r="B7" s="243"/>
      <c r="C7" s="16" t="s">
        <v>161</v>
      </c>
      <c r="D7" s="16">
        <f t="shared" si="0"/>
        <v>12</v>
      </c>
      <c r="E7" s="63"/>
      <c r="F7" s="48"/>
      <c r="G7" s="65"/>
      <c r="H7" s="116">
        <v>3</v>
      </c>
      <c r="I7" s="117" t="s">
        <v>162</v>
      </c>
      <c r="J7" s="120">
        <v>5</v>
      </c>
      <c r="K7" s="66"/>
      <c r="L7" s="40"/>
      <c r="M7" s="61"/>
      <c r="N7" s="66"/>
      <c r="O7" s="40"/>
      <c r="P7" s="67"/>
      <c r="Q7" s="66"/>
      <c r="R7" s="40"/>
      <c r="S7" s="67"/>
      <c r="T7" s="77"/>
      <c r="U7" s="41"/>
      <c r="V7" s="67"/>
      <c r="W7" s="154">
        <v>5</v>
      </c>
      <c r="X7" s="154" t="s">
        <v>576</v>
      </c>
      <c r="Y7" s="154">
        <v>7</v>
      </c>
      <c r="Z7" s="235"/>
      <c r="AA7" s="16"/>
      <c r="AB7" s="12"/>
      <c r="AC7" s="12"/>
    </row>
    <row r="8" spans="1:29" ht="20.25" customHeight="1">
      <c r="A8" s="90">
        <v>6</v>
      </c>
      <c r="B8" s="243"/>
      <c r="C8" s="16" t="s">
        <v>454</v>
      </c>
      <c r="D8" s="16">
        <f t="shared" si="0"/>
        <v>11</v>
      </c>
      <c r="E8" s="104">
        <v>4</v>
      </c>
      <c r="F8" s="102" t="s">
        <v>103</v>
      </c>
      <c r="G8" s="103">
        <v>1</v>
      </c>
      <c r="H8" s="116">
        <v>5</v>
      </c>
      <c r="I8" s="117" t="s">
        <v>165</v>
      </c>
      <c r="J8" s="120">
        <v>3</v>
      </c>
      <c r="K8" s="66"/>
      <c r="L8" s="40"/>
      <c r="M8" s="61"/>
      <c r="N8" s="116">
        <v>6</v>
      </c>
      <c r="O8" s="117" t="s">
        <v>381</v>
      </c>
      <c r="P8" s="120">
        <v>3</v>
      </c>
      <c r="Q8" s="154">
        <v>3</v>
      </c>
      <c r="R8" s="107" t="s">
        <v>434</v>
      </c>
      <c r="S8" s="232" t="s">
        <v>436</v>
      </c>
      <c r="T8" s="77"/>
      <c r="U8" s="41"/>
      <c r="V8" s="67"/>
      <c r="W8" s="154" t="s">
        <v>76</v>
      </c>
      <c r="X8" s="107"/>
      <c r="Y8" s="103"/>
      <c r="Z8" s="235"/>
      <c r="AA8" s="16"/>
      <c r="AB8" s="12"/>
      <c r="AC8" s="12"/>
    </row>
    <row r="9" spans="1:29" ht="20.25" customHeight="1">
      <c r="A9" s="90">
        <v>7</v>
      </c>
      <c r="B9" s="243"/>
      <c r="C9" s="16" t="s">
        <v>541</v>
      </c>
      <c r="D9" s="16">
        <f t="shared" si="0"/>
        <v>9</v>
      </c>
      <c r="E9" s="66"/>
      <c r="F9" s="40"/>
      <c r="G9" s="67"/>
      <c r="H9" s="66"/>
      <c r="I9" s="40"/>
      <c r="J9" s="67"/>
      <c r="K9" s="66"/>
      <c r="L9" s="40"/>
      <c r="M9" s="67"/>
      <c r="N9" s="66"/>
      <c r="O9" s="40"/>
      <c r="P9" s="67"/>
      <c r="Q9" s="66"/>
      <c r="R9" s="40"/>
      <c r="S9" s="72"/>
      <c r="T9" s="81"/>
      <c r="U9" s="49"/>
      <c r="V9" s="80"/>
      <c r="W9" s="154">
        <v>3</v>
      </c>
      <c r="X9" s="154" t="s">
        <v>574</v>
      </c>
      <c r="Y9" s="154">
        <v>9</v>
      </c>
      <c r="Z9" s="235"/>
      <c r="AA9" s="16"/>
      <c r="AB9" s="12"/>
      <c r="AC9" s="12"/>
    </row>
    <row r="10" spans="1:29" ht="20.25" customHeight="1">
      <c r="A10" s="90">
        <v>8</v>
      </c>
      <c r="B10" s="243"/>
      <c r="C10" s="16" t="s">
        <v>157</v>
      </c>
      <c r="D10" s="16">
        <f t="shared" si="0"/>
        <v>7</v>
      </c>
      <c r="E10" s="63"/>
      <c r="F10" s="48"/>
      <c r="G10" s="64"/>
      <c r="H10" s="121">
        <v>1</v>
      </c>
      <c r="I10" s="122" t="s">
        <v>159</v>
      </c>
      <c r="J10" s="123">
        <v>7</v>
      </c>
      <c r="K10" s="77"/>
      <c r="L10" s="41"/>
      <c r="M10" s="67"/>
      <c r="N10" s="74"/>
      <c r="O10" s="39"/>
      <c r="P10" s="59"/>
      <c r="Q10" s="66"/>
      <c r="R10" s="40"/>
      <c r="S10" s="67"/>
      <c r="T10" s="77"/>
      <c r="U10" s="41"/>
      <c r="V10" s="67"/>
      <c r="W10" s="66"/>
      <c r="X10" s="40"/>
      <c r="Y10" s="61"/>
      <c r="Z10" s="235"/>
      <c r="AA10" s="16"/>
      <c r="AB10" s="12"/>
      <c r="AC10" s="12"/>
    </row>
    <row r="11" spans="1:29" ht="20.25" customHeight="1">
      <c r="A11" s="90">
        <v>9</v>
      </c>
      <c r="B11" s="243"/>
      <c r="C11" s="16" t="s">
        <v>520</v>
      </c>
      <c r="D11" s="16">
        <f t="shared" si="0"/>
        <v>7</v>
      </c>
      <c r="E11" s="66"/>
      <c r="F11" s="40"/>
      <c r="G11" s="67"/>
      <c r="H11" s="66"/>
      <c r="I11" s="40"/>
      <c r="J11" s="67"/>
      <c r="K11" s="66"/>
      <c r="L11" s="40"/>
      <c r="M11" s="72"/>
      <c r="N11" s="71"/>
      <c r="O11" s="53"/>
      <c r="P11" s="72"/>
      <c r="Q11" s="71"/>
      <c r="R11" s="53"/>
      <c r="S11" s="72"/>
      <c r="T11" s="195">
        <v>1</v>
      </c>
      <c r="U11" s="196" t="s">
        <v>521</v>
      </c>
      <c r="V11" s="197">
        <v>2</v>
      </c>
      <c r="W11" s="107">
        <v>7</v>
      </c>
      <c r="X11" s="107" t="s">
        <v>578</v>
      </c>
      <c r="Y11" s="107">
        <v>5</v>
      </c>
      <c r="Z11" s="235"/>
      <c r="AA11" s="16"/>
      <c r="AB11" s="12"/>
      <c r="AC11" s="12"/>
    </row>
    <row r="12" spans="1:29" ht="21" customHeight="1">
      <c r="A12" s="90">
        <v>10</v>
      </c>
      <c r="B12" s="243"/>
      <c r="C12" s="16" t="s">
        <v>375</v>
      </c>
      <c r="D12" s="16">
        <f t="shared" si="0"/>
        <v>6</v>
      </c>
      <c r="E12" s="68"/>
      <c r="F12" s="13"/>
      <c r="G12" s="69"/>
      <c r="H12" s="66"/>
      <c r="I12" s="35"/>
      <c r="J12" s="67"/>
      <c r="K12" s="74"/>
      <c r="L12" s="36"/>
      <c r="M12" s="59"/>
      <c r="N12" s="116">
        <v>3</v>
      </c>
      <c r="O12" s="117" t="s">
        <v>376</v>
      </c>
      <c r="P12" s="120">
        <v>6</v>
      </c>
      <c r="Q12" s="66"/>
      <c r="R12" s="40"/>
      <c r="S12" s="67"/>
      <c r="T12" s="77"/>
      <c r="U12" s="41"/>
      <c r="V12" s="67"/>
      <c r="W12" s="66"/>
      <c r="X12" s="40"/>
      <c r="Y12" s="67"/>
      <c r="Z12" s="235"/>
      <c r="AA12" s="16"/>
      <c r="AB12" s="12"/>
      <c r="AC12" s="12"/>
    </row>
    <row r="13" spans="1:29" ht="21" customHeight="1">
      <c r="A13" s="90">
        <v>11</v>
      </c>
      <c r="B13" s="243"/>
      <c r="C13" s="17" t="s">
        <v>378</v>
      </c>
      <c r="D13" s="16">
        <f t="shared" si="0"/>
        <v>5</v>
      </c>
      <c r="E13" s="66"/>
      <c r="F13" s="40"/>
      <c r="G13" s="67"/>
      <c r="H13" s="66"/>
      <c r="I13" s="40"/>
      <c r="J13" s="67"/>
      <c r="K13" s="66"/>
      <c r="L13" s="40"/>
      <c r="M13" s="67"/>
      <c r="N13" s="116">
        <v>4</v>
      </c>
      <c r="O13" s="117" t="s">
        <v>379</v>
      </c>
      <c r="P13" s="120">
        <v>5</v>
      </c>
      <c r="Q13" s="66"/>
      <c r="R13" s="40"/>
      <c r="S13" s="67"/>
      <c r="T13" s="77"/>
      <c r="U13" s="41"/>
      <c r="V13" s="67"/>
      <c r="W13" s="66"/>
      <c r="X13" s="40"/>
      <c r="Y13" s="67"/>
      <c r="Z13" s="235"/>
      <c r="AA13" s="16"/>
      <c r="AB13" s="12"/>
      <c r="AC13" s="12"/>
    </row>
    <row r="14" spans="1:29" ht="21" customHeight="1">
      <c r="A14" s="90">
        <v>12</v>
      </c>
      <c r="B14" s="243"/>
      <c r="C14" s="17" t="s">
        <v>74</v>
      </c>
      <c r="D14" s="16">
        <f t="shared" si="0"/>
        <v>4</v>
      </c>
      <c r="E14" s="108">
        <v>1</v>
      </c>
      <c r="F14" s="109" t="s">
        <v>100</v>
      </c>
      <c r="G14" s="110">
        <v>4</v>
      </c>
      <c r="H14" s="74"/>
      <c r="I14" s="39"/>
      <c r="J14" s="59"/>
      <c r="K14" s="66"/>
      <c r="L14" s="40"/>
      <c r="M14" s="61"/>
      <c r="N14" s="66"/>
      <c r="O14" s="40"/>
      <c r="P14" s="61"/>
      <c r="Q14" s="66"/>
      <c r="R14" s="40"/>
      <c r="S14" s="67"/>
      <c r="T14" s="77"/>
      <c r="U14" s="41"/>
      <c r="V14" s="67"/>
      <c r="W14" s="66"/>
      <c r="X14" s="40"/>
      <c r="Y14" s="67"/>
      <c r="Z14" s="235"/>
      <c r="AA14" s="16"/>
      <c r="AB14" s="12"/>
      <c r="AC14" s="12"/>
    </row>
    <row r="15" spans="1:29" ht="21" customHeight="1">
      <c r="A15" s="90">
        <v>13</v>
      </c>
      <c r="B15" s="243"/>
      <c r="C15" s="16" t="s">
        <v>163</v>
      </c>
      <c r="D15" s="16">
        <f t="shared" si="0"/>
        <v>4</v>
      </c>
      <c r="E15" s="66"/>
      <c r="F15" s="48"/>
      <c r="G15" s="67"/>
      <c r="H15" s="116">
        <v>4</v>
      </c>
      <c r="I15" s="117" t="s">
        <v>164</v>
      </c>
      <c r="J15" s="120">
        <v>4</v>
      </c>
      <c r="K15" s="66"/>
      <c r="L15" s="40"/>
      <c r="M15" s="61"/>
      <c r="N15" s="66"/>
      <c r="O15" s="40"/>
      <c r="P15" s="67"/>
      <c r="Q15" s="74"/>
      <c r="R15" s="39"/>
      <c r="S15" s="59"/>
      <c r="T15" s="77"/>
      <c r="U15" s="41"/>
      <c r="V15" s="67"/>
      <c r="W15" s="66"/>
      <c r="X15" s="40"/>
      <c r="Y15" s="67"/>
      <c r="Z15" s="235"/>
      <c r="AA15" s="16"/>
      <c r="AB15" s="12"/>
      <c r="AC15" s="12"/>
    </row>
    <row r="16" spans="1:29" ht="21" customHeight="1">
      <c r="A16" s="90">
        <v>14</v>
      </c>
      <c r="B16" s="243"/>
      <c r="C16" s="16" t="s">
        <v>579</v>
      </c>
      <c r="D16" s="16">
        <f t="shared" si="0"/>
        <v>4</v>
      </c>
      <c r="E16" s="66"/>
      <c r="F16" s="35"/>
      <c r="G16" s="67"/>
      <c r="H16" s="66"/>
      <c r="I16" s="35"/>
      <c r="J16" s="67"/>
      <c r="K16" s="66"/>
      <c r="L16" s="35"/>
      <c r="M16" s="67"/>
      <c r="N16" s="66"/>
      <c r="O16" s="40"/>
      <c r="P16" s="67"/>
      <c r="Q16" s="66"/>
      <c r="R16" s="35"/>
      <c r="S16" s="72"/>
      <c r="T16" s="81"/>
      <c r="U16" s="49"/>
      <c r="V16" s="80"/>
      <c r="W16" s="154">
        <v>8</v>
      </c>
      <c r="X16" s="107" t="s">
        <v>580</v>
      </c>
      <c r="Y16" s="103">
        <v>4</v>
      </c>
      <c r="Z16" s="235"/>
      <c r="AA16" s="16"/>
      <c r="AB16" s="12"/>
      <c r="AC16" s="12"/>
    </row>
    <row r="17" spans="1:29" ht="21" customHeight="1">
      <c r="A17" s="90">
        <v>15</v>
      </c>
      <c r="B17" s="243"/>
      <c r="C17" s="16" t="s">
        <v>75</v>
      </c>
      <c r="D17" s="16">
        <f t="shared" si="0"/>
        <v>3</v>
      </c>
      <c r="E17" s="106">
        <v>2</v>
      </c>
      <c r="F17" s="107" t="s">
        <v>101</v>
      </c>
      <c r="G17" s="103">
        <v>3</v>
      </c>
      <c r="H17" s="66"/>
      <c r="I17" s="48"/>
      <c r="J17" s="61"/>
      <c r="K17" s="66"/>
      <c r="L17" s="40"/>
      <c r="M17" s="61"/>
      <c r="N17" s="66"/>
      <c r="O17" s="40"/>
      <c r="P17" s="67"/>
      <c r="Q17" s="66"/>
      <c r="R17" s="40"/>
      <c r="S17" s="61"/>
      <c r="T17" s="77"/>
      <c r="U17" s="41"/>
      <c r="V17" s="67"/>
      <c r="W17" s="40"/>
      <c r="X17" s="40"/>
      <c r="Y17" s="41"/>
      <c r="Z17" s="235"/>
      <c r="AA17" s="16"/>
      <c r="AB17" s="12"/>
      <c r="AC17" s="12"/>
    </row>
    <row r="18" spans="1:29" ht="21" customHeight="1">
      <c r="A18" s="90">
        <v>16</v>
      </c>
      <c r="B18" s="243"/>
      <c r="C18" s="16" t="s">
        <v>581</v>
      </c>
      <c r="D18" s="16">
        <f t="shared" si="0"/>
        <v>3</v>
      </c>
      <c r="E18" s="66"/>
      <c r="F18" s="35"/>
      <c r="G18" s="67"/>
      <c r="H18" s="66"/>
      <c r="I18" s="35"/>
      <c r="J18" s="67"/>
      <c r="K18" s="66"/>
      <c r="L18" s="35"/>
      <c r="M18" s="67"/>
      <c r="N18" s="66"/>
      <c r="O18" s="40"/>
      <c r="P18" s="67"/>
      <c r="Q18" s="66"/>
      <c r="R18" s="35"/>
      <c r="S18" s="72"/>
      <c r="T18" s="81"/>
      <c r="U18" s="49"/>
      <c r="V18" s="80"/>
      <c r="W18" s="154">
        <v>9</v>
      </c>
      <c r="X18" s="107" t="s">
        <v>583</v>
      </c>
      <c r="Y18" s="103">
        <v>3</v>
      </c>
      <c r="Z18" s="235"/>
      <c r="AA18" s="16"/>
      <c r="AB18" s="12"/>
      <c r="AC18" s="12"/>
    </row>
    <row r="19" spans="1:29" ht="21" customHeight="1">
      <c r="A19" s="90">
        <v>17</v>
      </c>
      <c r="B19" s="243"/>
      <c r="C19" s="16" t="s">
        <v>382</v>
      </c>
      <c r="D19" s="16">
        <f t="shared" si="0"/>
        <v>2</v>
      </c>
      <c r="E19" s="71"/>
      <c r="F19" s="53"/>
      <c r="G19" s="72"/>
      <c r="H19" s="71"/>
      <c r="I19" s="53"/>
      <c r="J19" s="72"/>
      <c r="K19" s="71"/>
      <c r="L19" s="53"/>
      <c r="M19" s="72"/>
      <c r="N19" s="116">
        <v>7</v>
      </c>
      <c r="O19" s="117" t="s">
        <v>384</v>
      </c>
      <c r="P19" s="120">
        <v>2</v>
      </c>
      <c r="Q19" s="66"/>
      <c r="R19" s="40"/>
      <c r="S19" s="61"/>
      <c r="T19" s="77"/>
      <c r="U19" s="41"/>
      <c r="V19" s="67"/>
      <c r="W19" s="66"/>
      <c r="X19" s="40"/>
      <c r="Y19" s="67"/>
      <c r="Z19" s="235"/>
      <c r="AA19" s="16"/>
      <c r="AB19" s="12"/>
      <c r="AC19" s="12"/>
    </row>
    <row r="20" spans="1:29" ht="21" customHeight="1">
      <c r="A20" s="90">
        <v>18</v>
      </c>
      <c r="B20" s="243"/>
      <c r="C20" s="16" t="s">
        <v>431</v>
      </c>
      <c r="D20" s="16">
        <f t="shared" si="0"/>
        <v>2</v>
      </c>
      <c r="E20" s="66"/>
      <c r="F20" s="40"/>
      <c r="G20" s="67"/>
      <c r="H20" s="66"/>
      <c r="I20" s="40"/>
      <c r="J20" s="67"/>
      <c r="K20" s="66"/>
      <c r="L20" s="40"/>
      <c r="M20" s="67"/>
      <c r="N20" s="66"/>
      <c r="O20" s="40"/>
      <c r="P20" s="67"/>
      <c r="Q20" s="154">
        <v>5</v>
      </c>
      <c r="R20" s="107" t="s">
        <v>437</v>
      </c>
      <c r="S20" s="103">
        <v>2</v>
      </c>
      <c r="T20" s="77"/>
      <c r="U20" s="41"/>
      <c r="V20" s="67"/>
      <c r="W20" s="66"/>
      <c r="X20" s="40"/>
      <c r="Y20" s="61"/>
      <c r="Z20" s="235"/>
      <c r="AA20" s="16"/>
      <c r="AB20" s="12"/>
      <c r="AC20" s="12"/>
    </row>
    <row r="21" spans="1:29" ht="21" customHeight="1">
      <c r="A21" s="90">
        <v>19</v>
      </c>
      <c r="B21" s="243"/>
      <c r="C21" s="16" t="s">
        <v>582</v>
      </c>
      <c r="D21" s="16">
        <f t="shared" si="0"/>
        <v>2</v>
      </c>
      <c r="E21" s="66"/>
      <c r="F21" s="35"/>
      <c r="G21" s="67"/>
      <c r="H21" s="66"/>
      <c r="I21" s="35"/>
      <c r="J21" s="67"/>
      <c r="K21" s="66"/>
      <c r="L21" s="35"/>
      <c r="M21" s="67"/>
      <c r="N21" s="66"/>
      <c r="O21" s="35"/>
      <c r="P21" s="67"/>
      <c r="Q21" s="66"/>
      <c r="R21" s="35"/>
      <c r="S21" s="72"/>
      <c r="T21" s="81"/>
      <c r="U21" s="49"/>
      <c r="V21" s="80"/>
      <c r="W21" s="154">
        <v>10</v>
      </c>
      <c r="X21" s="107" t="s">
        <v>584</v>
      </c>
      <c r="Y21" s="103">
        <v>2</v>
      </c>
      <c r="Z21" s="235"/>
      <c r="AA21" s="16"/>
      <c r="AB21" s="12"/>
      <c r="AC21" s="12"/>
    </row>
    <row r="22" spans="1:29" ht="21" customHeight="1">
      <c r="A22" s="90">
        <v>20</v>
      </c>
      <c r="B22" s="243"/>
      <c r="C22" s="16" t="s">
        <v>167</v>
      </c>
      <c r="D22" s="16">
        <f t="shared" si="0"/>
        <v>1</v>
      </c>
      <c r="E22" s="66"/>
      <c r="F22" s="40"/>
      <c r="G22" s="67"/>
      <c r="H22" s="116">
        <v>7</v>
      </c>
      <c r="I22" s="117" t="s">
        <v>168</v>
      </c>
      <c r="J22" s="120">
        <v>1</v>
      </c>
      <c r="K22" s="66"/>
      <c r="L22" s="40"/>
      <c r="M22" s="61"/>
      <c r="N22" s="66"/>
      <c r="O22" s="40"/>
      <c r="P22" s="67"/>
      <c r="Q22" s="66"/>
      <c r="R22" s="40"/>
      <c r="S22" s="61"/>
      <c r="T22" s="77"/>
      <c r="U22" s="41"/>
      <c r="V22" s="67"/>
      <c r="W22" s="66"/>
      <c r="X22" s="40"/>
      <c r="Y22" s="61"/>
      <c r="Z22" s="235"/>
      <c r="AA22" s="16"/>
      <c r="AB22" s="12"/>
      <c r="AC22" s="12"/>
    </row>
    <row r="23" spans="1:29" ht="21" customHeight="1">
      <c r="A23" s="90">
        <v>21</v>
      </c>
      <c r="B23" s="243"/>
      <c r="C23" s="16" t="s">
        <v>251</v>
      </c>
      <c r="D23" s="16">
        <f t="shared" si="0"/>
        <v>1</v>
      </c>
      <c r="E23" s="66"/>
      <c r="F23" s="40"/>
      <c r="G23" s="67"/>
      <c r="H23" s="66"/>
      <c r="I23" s="40"/>
      <c r="J23" s="67"/>
      <c r="K23" s="153">
        <v>1</v>
      </c>
      <c r="L23" s="109" t="s">
        <v>252</v>
      </c>
      <c r="M23" s="110">
        <v>1</v>
      </c>
      <c r="N23" s="66"/>
      <c r="O23" s="40"/>
      <c r="P23" s="67"/>
      <c r="Q23" s="66"/>
      <c r="R23" s="40"/>
      <c r="S23" s="61"/>
      <c r="T23" s="77"/>
      <c r="U23" s="41"/>
      <c r="V23" s="67"/>
      <c r="W23" s="66"/>
      <c r="X23" s="40"/>
      <c r="Y23" s="61"/>
      <c r="Z23" s="235"/>
      <c r="AA23" s="16"/>
      <c r="AB23" s="12"/>
      <c r="AC23" s="12"/>
    </row>
    <row r="24" spans="1:29" ht="21" customHeight="1">
      <c r="A24" s="90">
        <v>22</v>
      </c>
      <c r="B24" s="243"/>
      <c r="C24" s="16" t="s">
        <v>383</v>
      </c>
      <c r="D24" s="16">
        <f t="shared" si="0"/>
        <v>1</v>
      </c>
      <c r="E24" s="66"/>
      <c r="F24" s="40"/>
      <c r="G24" s="67"/>
      <c r="H24" s="66"/>
      <c r="I24" s="40"/>
      <c r="J24" s="67"/>
      <c r="K24" s="66"/>
      <c r="L24" s="40"/>
      <c r="M24" s="72"/>
      <c r="N24" s="116">
        <v>8</v>
      </c>
      <c r="O24" s="117" t="s">
        <v>385</v>
      </c>
      <c r="P24" s="120">
        <v>1</v>
      </c>
      <c r="Q24" s="66"/>
      <c r="R24" s="40"/>
      <c r="S24" s="61"/>
      <c r="T24" s="75"/>
      <c r="U24" s="42"/>
      <c r="V24" s="78"/>
      <c r="W24" s="66"/>
      <c r="X24" s="66"/>
      <c r="Y24" s="66"/>
      <c r="Z24" s="235"/>
      <c r="AA24" s="16"/>
      <c r="AB24" s="12"/>
      <c r="AC24" s="12"/>
    </row>
    <row r="25" spans="1:29" ht="21" customHeight="1">
      <c r="A25" s="90">
        <v>23</v>
      </c>
      <c r="B25" s="243"/>
      <c r="C25" s="16" t="s">
        <v>429</v>
      </c>
      <c r="D25" s="16">
        <f t="shared" si="0"/>
        <v>1</v>
      </c>
      <c r="E25" s="66"/>
      <c r="F25" s="40"/>
      <c r="G25" s="67"/>
      <c r="H25" s="66"/>
      <c r="I25" s="40"/>
      <c r="J25" s="67"/>
      <c r="K25" s="66"/>
      <c r="L25" s="40"/>
      <c r="M25" s="72"/>
      <c r="N25" s="71"/>
      <c r="O25" s="53"/>
      <c r="P25" s="72"/>
      <c r="Q25" s="174">
        <v>6</v>
      </c>
      <c r="R25" s="231" t="s">
        <v>438</v>
      </c>
      <c r="S25" s="165">
        <v>1</v>
      </c>
      <c r="T25" s="79"/>
      <c r="U25" s="53"/>
      <c r="V25" s="80"/>
      <c r="W25" s="66"/>
      <c r="X25" s="66"/>
      <c r="Y25" s="66"/>
      <c r="Z25" s="235"/>
      <c r="AA25" s="16"/>
      <c r="AB25" s="12"/>
      <c r="AC25" s="12"/>
    </row>
    <row r="26" spans="1:29" ht="21" customHeight="1">
      <c r="A26" s="90">
        <v>24</v>
      </c>
      <c r="B26" s="243"/>
      <c r="C26" s="16" t="s">
        <v>522</v>
      </c>
      <c r="D26" s="16">
        <f t="shared" si="0"/>
        <v>1</v>
      </c>
      <c r="E26" s="66"/>
      <c r="F26" s="40"/>
      <c r="G26" s="67"/>
      <c r="H26" s="66"/>
      <c r="I26" s="40"/>
      <c r="J26" s="67"/>
      <c r="K26" s="66"/>
      <c r="L26" s="40"/>
      <c r="M26" s="67"/>
      <c r="N26" s="66"/>
      <c r="O26" s="40"/>
      <c r="P26" s="67"/>
      <c r="Q26" s="66"/>
      <c r="R26" s="40"/>
      <c r="S26" s="72"/>
      <c r="T26" s="132">
        <v>2</v>
      </c>
      <c r="U26" s="133" t="s">
        <v>523</v>
      </c>
      <c r="V26" s="183">
        <v>1</v>
      </c>
      <c r="W26" s="66"/>
      <c r="X26" s="66"/>
      <c r="Y26" s="66"/>
      <c r="Z26" s="235"/>
      <c r="AA26" s="16"/>
      <c r="AB26" s="12"/>
      <c r="AC26" s="12"/>
    </row>
    <row r="27" spans="1:29" ht="21" customHeight="1">
      <c r="A27" s="90">
        <v>25</v>
      </c>
      <c r="B27" s="243"/>
      <c r="C27" s="16" t="s">
        <v>158</v>
      </c>
      <c r="D27" s="16">
        <f t="shared" si="0"/>
        <v>0</v>
      </c>
      <c r="E27" s="63"/>
      <c r="F27" s="48"/>
      <c r="G27" s="64"/>
      <c r="H27" s="116">
        <v>2</v>
      </c>
      <c r="I27" s="117" t="s">
        <v>160</v>
      </c>
      <c r="J27" s="120">
        <v>0</v>
      </c>
      <c r="K27" s="66"/>
      <c r="L27" s="40"/>
      <c r="M27" s="61"/>
      <c r="N27" s="66"/>
      <c r="O27" s="40"/>
      <c r="P27" s="67"/>
      <c r="Q27" s="66"/>
      <c r="R27" s="40"/>
      <c r="S27" s="61"/>
      <c r="T27" s="81"/>
      <c r="U27" s="49"/>
      <c r="V27" s="80"/>
      <c r="W27" s="66"/>
      <c r="X27" s="66"/>
      <c r="Y27" s="66"/>
      <c r="Z27" s="235"/>
      <c r="AA27" s="16"/>
      <c r="AB27" s="12"/>
      <c r="AC27" s="12"/>
    </row>
    <row r="28" spans="1:216" ht="15.75">
      <c r="A28" s="92"/>
      <c r="B28" s="199"/>
      <c r="C28" s="93"/>
      <c r="D28" s="8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241"/>
      <c r="X28" s="242"/>
      <c r="Y28" s="54"/>
      <c r="Z28" s="200"/>
      <c r="AA28" s="22"/>
      <c r="HE28" s="8"/>
      <c r="HF28" s="8"/>
      <c r="HG28"/>
      <c r="HH28"/>
    </row>
    <row r="29" spans="1:216" ht="15.75">
      <c r="A29" s="94"/>
      <c r="B29" s="1"/>
      <c r="E29" s="20"/>
      <c r="F29" s="20"/>
      <c r="G29" s="20"/>
      <c r="H29" s="20"/>
      <c r="I29" s="20"/>
      <c r="J29" s="20"/>
      <c r="K29" s="20"/>
      <c r="L29" s="20"/>
      <c r="M29" s="20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HB29" s="8"/>
      <c r="HC29" s="8"/>
      <c r="HD29"/>
      <c r="HE29"/>
      <c r="HF29"/>
      <c r="HG29"/>
      <c r="HH29"/>
    </row>
    <row r="30" spans="1:216" ht="15.75">
      <c r="A30" s="1"/>
      <c r="B30" s="1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HB30" s="8"/>
      <c r="HC30" s="8"/>
      <c r="HD30"/>
      <c r="HE30"/>
      <c r="HF30"/>
      <c r="HG30"/>
      <c r="HH30"/>
    </row>
    <row r="31" spans="1:216" ht="15.75">
      <c r="A31" s="1"/>
      <c r="B31" s="1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HB31" s="8"/>
      <c r="HC31" s="8"/>
      <c r="HD31"/>
      <c r="HE31"/>
      <c r="HF31"/>
      <c r="HG31"/>
      <c r="HH31"/>
    </row>
    <row r="32" spans="1:216" ht="15.75">
      <c r="A32" s="1"/>
      <c r="B32" s="1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HB32" s="8"/>
      <c r="HC32" s="8"/>
      <c r="HD32"/>
      <c r="HE32"/>
      <c r="HF32"/>
      <c r="HG32"/>
      <c r="HH32"/>
    </row>
    <row r="33" spans="1:216" ht="15.75">
      <c r="A33" s="1"/>
      <c r="B33" s="1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HB33" s="8"/>
      <c r="HC33" s="8"/>
      <c r="HD33"/>
      <c r="HE33"/>
      <c r="HF33"/>
      <c r="HG33"/>
      <c r="HH33"/>
    </row>
    <row r="34" spans="1:216" ht="15.75">
      <c r="A34" s="1"/>
      <c r="B34" s="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HB34" s="8"/>
      <c r="HC34" s="8"/>
      <c r="HD34"/>
      <c r="HE34"/>
      <c r="HF34"/>
      <c r="HG34"/>
      <c r="HH34"/>
    </row>
    <row r="35" spans="1:216" ht="15.75">
      <c r="A35" s="1"/>
      <c r="B35" s="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HB35" s="8"/>
      <c r="HC35" s="8"/>
      <c r="HD35"/>
      <c r="HE35"/>
      <c r="HF35"/>
      <c r="HG35"/>
      <c r="HH35"/>
    </row>
    <row r="36" spans="1:216" ht="15.75">
      <c r="A36" s="1"/>
      <c r="B36" s="1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HB36" s="8"/>
      <c r="HC36" s="8"/>
      <c r="HD36"/>
      <c r="HE36"/>
      <c r="HF36"/>
      <c r="HG36"/>
      <c r="HH36"/>
    </row>
    <row r="37" spans="1:216" ht="15.75">
      <c r="A37" s="1"/>
      <c r="B37" s="1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HB37" s="8"/>
      <c r="HC37" s="8"/>
      <c r="HD37"/>
      <c r="HE37"/>
      <c r="HF37"/>
      <c r="HG37"/>
      <c r="HH37"/>
    </row>
    <row r="38" spans="1:216" ht="15.75">
      <c r="A38" s="1"/>
      <c r="B38" s="1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HB38" s="8"/>
      <c r="HC38" s="8"/>
      <c r="HD38"/>
      <c r="HE38"/>
      <c r="HF38"/>
      <c r="HG38"/>
      <c r="HH38"/>
    </row>
    <row r="39" spans="1:216" ht="15.75">
      <c r="A39" s="1"/>
      <c r="B39" s="1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HB39" s="8"/>
      <c r="HC39" s="8"/>
      <c r="HD39"/>
      <c r="HE39"/>
      <c r="HF39"/>
      <c r="HG39"/>
      <c r="HH39"/>
    </row>
    <row r="40" spans="1:216" ht="15.75">
      <c r="A40" s="1"/>
      <c r="B40" s="1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HB40" s="8"/>
      <c r="HC40" s="8"/>
      <c r="HD40"/>
      <c r="HE40"/>
      <c r="HF40"/>
      <c r="HG40"/>
      <c r="HH40"/>
    </row>
    <row r="41" spans="1:216" ht="15.75">
      <c r="A41" s="1"/>
      <c r="B41" s="1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HD41" s="8"/>
      <c r="HE41" s="8"/>
      <c r="HF41"/>
      <c r="HG41"/>
      <c r="HH41"/>
    </row>
    <row r="42" spans="1:216" ht="15.75">
      <c r="A42" s="1"/>
      <c r="B42" s="1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HD42" s="8"/>
      <c r="HE42" s="8"/>
      <c r="HF42"/>
      <c r="HG42"/>
      <c r="HH42"/>
    </row>
    <row r="43" spans="1:216" ht="15.75">
      <c r="A43" s="1"/>
      <c r="B43" s="1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HD43" s="8"/>
      <c r="HE43" s="8"/>
      <c r="HF43"/>
      <c r="HG43"/>
      <c r="HH43"/>
    </row>
    <row r="44" spans="1:216" ht="15.75">
      <c r="A44" s="1"/>
      <c r="B44" s="1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HD44" s="8"/>
      <c r="HE44" s="8"/>
      <c r="HF44"/>
      <c r="HG44"/>
      <c r="HH44"/>
    </row>
    <row r="45" spans="1:216" ht="15.75">
      <c r="A45" s="1"/>
      <c r="HD45" s="8"/>
      <c r="HE45" s="8"/>
      <c r="HF45"/>
      <c r="HG45"/>
      <c r="HH45"/>
    </row>
    <row r="46" spans="1:216" ht="15.75">
      <c r="A46" s="1"/>
      <c r="HD46" s="8"/>
      <c r="HE46" s="8"/>
      <c r="HF46"/>
      <c r="HG46"/>
      <c r="HH46"/>
    </row>
    <row r="47" spans="3:4" ht="15.75">
      <c r="C47" s="1"/>
      <c r="D47" s="1"/>
    </row>
    <row r="48" spans="3:4" ht="15.75">
      <c r="C48" s="1"/>
      <c r="D48" s="1"/>
    </row>
    <row r="49" spans="3:4" ht="15.75">
      <c r="C49" s="1"/>
      <c r="D49" s="1"/>
    </row>
    <row r="50" spans="3:4" ht="15.75">
      <c r="C50" s="1"/>
      <c r="D50" s="1"/>
    </row>
    <row r="51" spans="3:4" ht="15.75">
      <c r="C51" s="1"/>
      <c r="D51" s="1"/>
    </row>
  </sheetData>
  <sheetProtection/>
  <mergeCells count="12">
    <mergeCell ref="K1:M1"/>
    <mergeCell ref="N1:P1"/>
    <mergeCell ref="B1:B27"/>
    <mergeCell ref="C1:D1"/>
    <mergeCell ref="E1:G1"/>
    <mergeCell ref="H1:J1"/>
    <mergeCell ref="AA1:AA2"/>
    <mergeCell ref="T1:V1"/>
    <mergeCell ref="Q1:S1"/>
    <mergeCell ref="W28:X28"/>
    <mergeCell ref="Z1:Z27"/>
    <mergeCell ref="W1:Y1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L43"/>
  <sheetViews>
    <sheetView workbookViewId="0" topLeftCell="A1">
      <pane xSplit="4" ySplit="1" topLeftCell="W1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23" sqref="C23"/>
    </sheetView>
  </sheetViews>
  <sheetFormatPr defaultColWidth="11.421875" defaultRowHeight="12.75"/>
  <cols>
    <col min="1" max="1" width="5.7109375" style="2" customWidth="1"/>
    <col min="2" max="2" width="0.13671875" style="2" customWidth="1"/>
    <col min="3" max="3" width="68.57421875" style="2" customWidth="1"/>
    <col min="4" max="4" width="5.140625" style="2" customWidth="1"/>
    <col min="5" max="5" width="4.28125" style="6" customWidth="1"/>
    <col min="6" max="6" width="6.8515625" style="6" customWidth="1"/>
    <col min="7" max="7" width="3.57421875" style="6" customWidth="1"/>
    <col min="8" max="8" width="5.00390625" style="6" customWidth="1"/>
    <col min="9" max="9" width="6.140625" style="6" customWidth="1"/>
    <col min="10" max="10" width="3.140625" style="6" bestFit="1" customWidth="1"/>
    <col min="11" max="11" width="4.8515625" style="6" customWidth="1"/>
    <col min="12" max="12" width="7.421875" style="6" customWidth="1"/>
    <col min="13" max="13" width="3.57421875" style="6" customWidth="1"/>
    <col min="14" max="14" width="5.28125" style="7" bestFit="1" customWidth="1"/>
    <col min="15" max="15" width="5.57421875" style="7" bestFit="1" customWidth="1"/>
    <col min="16" max="16" width="3.421875" style="7" bestFit="1" customWidth="1"/>
    <col min="17" max="17" width="5.00390625" style="7" customWidth="1"/>
    <col min="18" max="18" width="7.00390625" style="7" customWidth="1"/>
    <col min="19" max="19" width="3.8515625" style="7" customWidth="1"/>
    <col min="20" max="20" width="4.421875" style="7" customWidth="1"/>
    <col min="21" max="21" width="6.28125" style="7" customWidth="1"/>
    <col min="22" max="22" width="4.00390625" style="7" customWidth="1"/>
    <col min="23" max="23" width="5.140625" style="7" bestFit="1" customWidth="1"/>
    <col min="24" max="24" width="8.00390625" style="7" customWidth="1"/>
    <col min="25" max="25" width="5.7109375" style="7" customWidth="1"/>
    <col min="26" max="26" width="0.13671875" style="7" customWidth="1"/>
    <col min="27" max="27" width="7.00390625" style="7" hidden="1" customWidth="1"/>
    <col min="28" max="28" width="95.57421875" style="7" customWidth="1"/>
    <col min="29" max="29" width="4.28125" style="7" customWidth="1"/>
    <col min="30" max="214" width="11.421875" style="7" customWidth="1"/>
    <col min="215" max="216" width="11.421875" style="8" customWidth="1"/>
  </cols>
  <sheetData>
    <row r="1" spans="1:215" s="9" customFormat="1" ht="20.25" customHeight="1">
      <c r="A1" s="87"/>
      <c r="B1" s="243"/>
      <c r="C1" s="244" t="s">
        <v>68</v>
      </c>
      <c r="D1" s="245"/>
      <c r="E1" s="252" t="s">
        <v>73</v>
      </c>
      <c r="F1" s="238"/>
      <c r="G1" s="239"/>
      <c r="H1" s="237" t="s">
        <v>107</v>
      </c>
      <c r="I1" s="238"/>
      <c r="J1" s="239"/>
      <c r="K1" s="237" t="s">
        <v>108</v>
      </c>
      <c r="L1" s="238"/>
      <c r="M1" s="239"/>
      <c r="N1" s="237" t="s">
        <v>109</v>
      </c>
      <c r="O1" s="238"/>
      <c r="P1" s="239"/>
      <c r="Q1" s="237" t="s">
        <v>110</v>
      </c>
      <c r="R1" s="238"/>
      <c r="S1" s="239"/>
      <c r="T1" s="249" t="s">
        <v>497</v>
      </c>
      <c r="U1" s="250"/>
      <c r="V1" s="251"/>
      <c r="W1" s="237" t="s">
        <v>111</v>
      </c>
      <c r="X1" s="238"/>
      <c r="Y1" s="239"/>
      <c r="Z1" s="235"/>
      <c r="AA1" s="240"/>
      <c r="HE1" s="8"/>
      <c r="HF1" s="8"/>
      <c r="HG1"/>
    </row>
    <row r="2" spans="1:220" s="12" customFormat="1" ht="20.25" customHeight="1">
      <c r="A2" s="88"/>
      <c r="B2" s="243"/>
      <c r="C2" s="89" t="s">
        <v>36</v>
      </c>
      <c r="D2" s="85" t="s">
        <v>64</v>
      </c>
      <c r="E2" s="57" t="s">
        <v>29</v>
      </c>
      <c r="F2" s="10" t="s">
        <v>31</v>
      </c>
      <c r="G2" s="58" t="s">
        <v>30</v>
      </c>
      <c r="H2" s="57" t="s">
        <v>29</v>
      </c>
      <c r="I2" s="10" t="s">
        <v>31</v>
      </c>
      <c r="J2" s="58" t="s">
        <v>30</v>
      </c>
      <c r="K2" s="57" t="s">
        <v>29</v>
      </c>
      <c r="L2" s="10" t="s">
        <v>31</v>
      </c>
      <c r="M2" s="58" t="s">
        <v>30</v>
      </c>
      <c r="N2" s="57" t="s">
        <v>29</v>
      </c>
      <c r="O2" s="10" t="s">
        <v>31</v>
      </c>
      <c r="P2" s="58" t="s">
        <v>30</v>
      </c>
      <c r="Q2" s="57" t="s">
        <v>29</v>
      </c>
      <c r="R2" s="10" t="s">
        <v>31</v>
      </c>
      <c r="S2" s="58" t="s">
        <v>30</v>
      </c>
      <c r="T2" s="57" t="s">
        <v>29</v>
      </c>
      <c r="U2" s="11" t="s">
        <v>31</v>
      </c>
      <c r="V2" s="58" t="s">
        <v>30</v>
      </c>
      <c r="W2" s="84" t="s">
        <v>33</v>
      </c>
      <c r="X2" s="11" t="s">
        <v>31</v>
      </c>
      <c r="Y2" s="58" t="s">
        <v>30</v>
      </c>
      <c r="Z2" s="235"/>
      <c r="AA2" s="240"/>
      <c r="HE2" s="8"/>
      <c r="HF2" s="8"/>
      <c r="HG2"/>
      <c r="HH2"/>
      <c r="HI2"/>
      <c r="HJ2"/>
      <c r="HK2"/>
      <c r="HL2"/>
    </row>
    <row r="3" spans="1:27" ht="20.25" customHeight="1">
      <c r="A3" s="90">
        <v>1</v>
      </c>
      <c r="B3" s="243"/>
      <c r="C3" s="18" t="s">
        <v>172</v>
      </c>
      <c r="D3" s="18">
        <f aca="true" t="shared" si="0" ref="D3:D19">SUM(G3+J3+M3+P3+S3+V3+Y3)</f>
        <v>26</v>
      </c>
      <c r="E3" s="63"/>
      <c r="F3" s="48"/>
      <c r="G3" s="64"/>
      <c r="H3" s="116">
        <v>4</v>
      </c>
      <c r="I3" s="117" t="s">
        <v>177</v>
      </c>
      <c r="J3" s="120">
        <v>4</v>
      </c>
      <c r="K3" s="153">
        <v>1</v>
      </c>
      <c r="L3" s="109" t="s">
        <v>240</v>
      </c>
      <c r="M3" s="110">
        <v>7</v>
      </c>
      <c r="N3" s="116">
        <v>2</v>
      </c>
      <c r="O3" s="117" t="s">
        <v>387</v>
      </c>
      <c r="P3" s="120">
        <v>7</v>
      </c>
      <c r="Q3" s="154">
        <v>2</v>
      </c>
      <c r="R3" s="107" t="s">
        <v>440</v>
      </c>
      <c r="S3" s="103">
        <v>5</v>
      </c>
      <c r="T3" s="77"/>
      <c r="U3" s="41"/>
      <c r="V3" s="67"/>
      <c r="W3" s="109">
        <v>1</v>
      </c>
      <c r="X3" s="109" t="s">
        <v>586</v>
      </c>
      <c r="Y3" s="109">
        <v>3</v>
      </c>
      <c r="Z3" s="235"/>
      <c r="AA3" s="18"/>
    </row>
    <row r="4" spans="1:29" ht="20.25" customHeight="1">
      <c r="A4" s="90">
        <v>2</v>
      </c>
      <c r="B4" s="243"/>
      <c r="C4" s="18" t="s">
        <v>250</v>
      </c>
      <c r="D4" s="18">
        <f t="shared" si="0"/>
        <v>21</v>
      </c>
      <c r="E4" s="60"/>
      <c r="F4" s="40"/>
      <c r="G4" s="61"/>
      <c r="H4" s="178">
        <v>1</v>
      </c>
      <c r="I4" s="179" t="s">
        <v>169</v>
      </c>
      <c r="J4" s="180">
        <v>7</v>
      </c>
      <c r="K4" s="154">
        <v>2</v>
      </c>
      <c r="L4" s="107" t="s">
        <v>241</v>
      </c>
      <c r="M4" s="103">
        <v>6</v>
      </c>
      <c r="N4" s="121">
        <v>1</v>
      </c>
      <c r="O4" s="122" t="s">
        <v>386</v>
      </c>
      <c r="P4" s="123">
        <v>8</v>
      </c>
      <c r="Q4" s="66"/>
      <c r="R4" s="40"/>
      <c r="S4" s="67"/>
      <c r="T4" s="77"/>
      <c r="U4" s="41"/>
      <c r="V4" s="67"/>
      <c r="W4" s="66"/>
      <c r="X4" s="40"/>
      <c r="Y4" s="67"/>
      <c r="Z4" s="235"/>
      <c r="AA4" s="18"/>
      <c r="AB4" s="12"/>
      <c r="AC4" s="12"/>
    </row>
    <row r="5" spans="1:29" ht="20.25" customHeight="1">
      <c r="A5" s="90">
        <v>3</v>
      </c>
      <c r="B5" s="243"/>
      <c r="C5" s="18" t="s">
        <v>242</v>
      </c>
      <c r="D5" s="18">
        <f t="shared" si="0"/>
        <v>20</v>
      </c>
      <c r="E5" s="66"/>
      <c r="F5" s="40"/>
      <c r="G5" s="67"/>
      <c r="H5" s="66"/>
      <c r="I5" s="40"/>
      <c r="J5" s="67"/>
      <c r="K5" s="154">
        <v>3</v>
      </c>
      <c r="L5" s="107" t="s">
        <v>243</v>
      </c>
      <c r="M5" s="103">
        <v>5</v>
      </c>
      <c r="N5" s="116">
        <v>3</v>
      </c>
      <c r="O5" s="117" t="s">
        <v>340</v>
      </c>
      <c r="P5" s="120">
        <v>6</v>
      </c>
      <c r="Q5" s="153">
        <v>1</v>
      </c>
      <c r="R5" s="109" t="s">
        <v>439</v>
      </c>
      <c r="S5" s="110">
        <v>6</v>
      </c>
      <c r="T5" s="121">
        <v>1</v>
      </c>
      <c r="U5" s="122" t="s">
        <v>524</v>
      </c>
      <c r="V5" s="123">
        <v>3</v>
      </c>
      <c r="W5" s="66"/>
      <c r="X5" s="40"/>
      <c r="Y5" s="61"/>
      <c r="Z5" s="235"/>
      <c r="AA5" s="18"/>
      <c r="AB5" s="12"/>
      <c r="AC5" s="12"/>
    </row>
    <row r="6" spans="1:29" ht="20.25" customHeight="1">
      <c r="A6" s="90">
        <v>4</v>
      </c>
      <c r="B6" s="243"/>
      <c r="C6" s="16" t="s">
        <v>527</v>
      </c>
      <c r="D6" s="16">
        <f t="shared" si="0"/>
        <v>13</v>
      </c>
      <c r="E6" s="63"/>
      <c r="F6" s="48"/>
      <c r="G6" s="64"/>
      <c r="H6" s="116">
        <v>5</v>
      </c>
      <c r="I6" s="117" t="s">
        <v>178</v>
      </c>
      <c r="J6" s="120">
        <v>3</v>
      </c>
      <c r="K6" s="154">
        <v>4</v>
      </c>
      <c r="L6" s="107" t="s">
        <v>244</v>
      </c>
      <c r="M6" s="103">
        <v>4</v>
      </c>
      <c r="N6" s="116">
        <v>5</v>
      </c>
      <c r="O6" s="117" t="s">
        <v>388</v>
      </c>
      <c r="P6" s="120">
        <v>4</v>
      </c>
      <c r="Q6" s="66"/>
      <c r="R6" s="40"/>
      <c r="S6" s="67"/>
      <c r="T6" s="116">
        <v>2</v>
      </c>
      <c r="U6" s="117" t="s">
        <v>525</v>
      </c>
      <c r="V6" s="120">
        <v>2</v>
      </c>
      <c r="W6" s="66"/>
      <c r="X6" s="40"/>
      <c r="Y6" s="61"/>
      <c r="Z6" s="235"/>
      <c r="AA6" s="16"/>
      <c r="AB6" s="43"/>
      <c r="AC6" s="12"/>
    </row>
    <row r="7" spans="1:29" ht="20.25" customHeight="1">
      <c r="A7" s="90">
        <v>5</v>
      </c>
      <c r="B7" s="243"/>
      <c r="C7" s="16" t="s">
        <v>441</v>
      </c>
      <c r="D7" s="16">
        <f t="shared" si="0"/>
        <v>11</v>
      </c>
      <c r="E7" s="68"/>
      <c r="F7" s="13"/>
      <c r="G7" s="69"/>
      <c r="H7" s="66"/>
      <c r="I7" s="35"/>
      <c r="J7" s="67"/>
      <c r="K7" s="66"/>
      <c r="L7" s="35"/>
      <c r="M7" s="67"/>
      <c r="N7" s="116">
        <v>4</v>
      </c>
      <c r="O7" s="117" t="s">
        <v>389</v>
      </c>
      <c r="P7" s="120">
        <v>5</v>
      </c>
      <c r="Q7" s="154">
        <v>3</v>
      </c>
      <c r="R7" s="154" t="s">
        <v>442</v>
      </c>
      <c r="S7" s="154">
        <v>4</v>
      </c>
      <c r="T7" s="77"/>
      <c r="U7" s="41"/>
      <c r="V7" s="67"/>
      <c r="W7" s="154">
        <v>2</v>
      </c>
      <c r="X7" s="154" t="s">
        <v>587</v>
      </c>
      <c r="Y7" s="154">
        <v>2</v>
      </c>
      <c r="Z7" s="235"/>
      <c r="AA7" s="16"/>
      <c r="AB7" s="12"/>
      <c r="AC7" s="12"/>
    </row>
    <row r="8" spans="1:29" ht="20.25" customHeight="1">
      <c r="A8" s="90">
        <v>6</v>
      </c>
      <c r="B8" s="243"/>
      <c r="C8" s="16" t="s">
        <v>391</v>
      </c>
      <c r="D8" s="16">
        <f t="shared" si="0"/>
        <v>7</v>
      </c>
      <c r="E8" s="68"/>
      <c r="F8" s="13"/>
      <c r="G8" s="70"/>
      <c r="H8" s="63"/>
      <c r="I8" s="37"/>
      <c r="J8" s="67"/>
      <c r="K8" s="66"/>
      <c r="L8" s="35"/>
      <c r="M8" s="67"/>
      <c r="N8" s="116">
        <v>6</v>
      </c>
      <c r="O8" s="117" t="s">
        <v>390</v>
      </c>
      <c r="P8" s="120">
        <v>4</v>
      </c>
      <c r="Q8" s="154">
        <v>4</v>
      </c>
      <c r="R8" s="154" t="s">
        <v>443</v>
      </c>
      <c r="S8" s="154">
        <v>3</v>
      </c>
      <c r="T8" s="77"/>
      <c r="U8" s="41"/>
      <c r="V8" s="67"/>
      <c r="W8" s="66"/>
      <c r="X8" s="40"/>
      <c r="Y8" s="67"/>
      <c r="Z8" s="235"/>
      <c r="AA8" s="16"/>
      <c r="AB8" s="12"/>
      <c r="AC8" s="12"/>
    </row>
    <row r="9" spans="1:29" ht="20.25" customHeight="1">
      <c r="A9" s="90">
        <v>7</v>
      </c>
      <c r="B9" s="243"/>
      <c r="C9" s="16" t="s">
        <v>170</v>
      </c>
      <c r="D9" s="16">
        <f t="shared" si="0"/>
        <v>6</v>
      </c>
      <c r="E9" s="62"/>
      <c r="F9" s="48"/>
      <c r="G9" s="61"/>
      <c r="H9" s="119">
        <v>2</v>
      </c>
      <c r="I9" s="131" t="s">
        <v>175</v>
      </c>
      <c r="J9" s="124">
        <v>6</v>
      </c>
      <c r="K9" s="66"/>
      <c r="L9" s="40"/>
      <c r="M9" s="61"/>
      <c r="N9" s="66"/>
      <c r="O9" s="40"/>
      <c r="P9" s="61"/>
      <c r="Q9" s="66"/>
      <c r="R9" s="40"/>
      <c r="S9" s="67"/>
      <c r="T9" s="77"/>
      <c r="U9" s="41"/>
      <c r="V9" s="67"/>
      <c r="W9" s="66"/>
      <c r="X9" s="40"/>
      <c r="Y9" s="67"/>
      <c r="Z9" s="235"/>
      <c r="AA9" s="16"/>
      <c r="AB9" s="12"/>
      <c r="AC9" s="12"/>
    </row>
    <row r="10" spans="1:29" ht="20.25" customHeight="1">
      <c r="A10" s="90">
        <v>8</v>
      </c>
      <c r="B10" s="243"/>
      <c r="C10" s="16" t="s">
        <v>171</v>
      </c>
      <c r="D10" s="16">
        <f t="shared" si="0"/>
        <v>5</v>
      </c>
      <c r="E10" s="63"/>
      <c r="F10" s="48"/>
      <c r="G10" s="61"/>
      <c r="H10" s="119">
        <v>3</v>
      </c>
      <c r="I10" s="117" t="s">
        <v>176</v>
      </c>
      <c r="J10" s="124">
        <v>5</v>
      </c>
      <c r="K10" s="66"/>
      <c r="L10" s="40"/>
      <c r="M10" s="61"/>
      <c r="N10" s="66"/>
      <c r="O10" s="40"/>
      <c r="P10" s="61"/>
      <c r="Q10" s="66"/>
      <c r="R10" s="40"/>
      <c r="S10" s="67"/>
      <c r="T10" s="77"/>
      <c r="U10" s="41"/>
      <c r="V10" s="67"/>
      <c r="W10" s="66"/>
      <c r="X10" s="40"/>
      <c r="Y10" s="67"/>
      <c r="Z10" s="235"/>
      <c r="AA10" s="16"/>
      <c r="AB10" s="12"/>
      <c r="AC10" s="12"/>
    </row>
    <row r="11" spans="1:29" ht="20.25" customHeight="1">
      <c r="A11" s="90">
        <v>9</v>
      </c>
      <c r="B11" s="243"/>
      <c r="C11" s="17" t="s">
        <v>392</v>
      </c>
      <c r="D11" s="16">
        <f t="shared" si="0"/>
        <v>4</v>
      </c>
      <c r="E11" s="68"/>
      <c r="F11" s="13"/>
      <c r="G11" s="70"/>
      <c r="H11" s="66"/>
      <c r="I11" s="35"/>
      <c r="J11" s="67"/>
      <c r="K11" s="66"/>
      <c r="L11" s="35"/>
      <c r="M11" s="67"/>
      <c r="N11" s="116">
        <v>7</v>
      </c>
      <c r="O11" s="117" t="s">
        <v>393</v>
      </c>
      <c r="P11" s="120">
        <v>3</v>
      </c>
      <c r="Q11" s="154">
        <v>6</v>
      </c>
      <c r="R11" s="154" t="s">
        <v>445</v>
      </c>
      <c r="S11" s="154">
        <v>1</v>
      </c>
      <c r="T11" s="77"/>
      <c r="U11" s="41"/>
      <c r="V11" s="67"/>
      <c r="W11" s="66"/>
      <c r="X11" s="40"/>
      <c r="Y11" s="67"/>
      <c r="Z11" s="235"/>
      <c r="AA11" s="16"/>
      <c r="AB11" s="12"/>
      <c r="AC11" s="12"/>
    </row>
    <row r="12" spans="1:29" ht="20.25" customHeight="1">
      <c r="A12" s="90">
        <v>10</v>
      </c>
      <c r="B12" s="243"/>
      <c r="C12" s="16" t="s">
        <v>245</v>
      </c>
      <c r="D12" s="16">
        <f t="shared" si="0"/>
        <v>3</v>
      </c>
      <c r="E12" s="66"/>
      <c r="F12" s="40"/>
      <c r="G12" s="67"/>
      <c r="H12" s="66"/>
      <c r="I12" s="40"/>
      <c r="J12" s="67"/>
      <c r="K12" s="154">
        <v>5</v>
      </c>
      <c r="L12" s="107" t="s">
        <v>246</v>
      </c>
      <c r="M12" s="103">
        <v>3</v>
      </c>
      <c r="N12" s="66"/>
      <c r="O12" s="40"/>
      <c r="P12" s="67"/>
      <c r="Q12" s="66"/>
      <c r="R12" s="40"/>
      <c r="S12" s="67"/>
      <c r="T12" s="77"/>
      <c r="U12" s="41"/>
      <c r="V12" s="67"/>
      <c r="W12" s="66"/>
      <c r="X12" s="40"/>
      <c r="Y12" s="67"/>
      <c r="Z12" s="235"/>
      <c r="AA12" s="16"/>
      <c r="AB12" s="12"/>
      <c r="AC12" s="12"/>
    </row>
    <row r="13" spans="1:29" ht="20.25" customHeight="1">
      <c r="A13" s="90">
        <v>11</v>
      </c>
      <c r="B13" s="243"/>
      <c r="C13" s="17" t="s">
        <v>585</v>
      </c>
      <c r="D13" s="16">
        <f t="shared" si="0"/>
        <v>3</v>
      </c>
      <c r="E13" s="71"/>
      <c r="F13" s="53"/>
      <c r="G13" s="72"/>
      <c r="H13" s="71"/>
      <c r="I13" s="53"/>
      <c r="J13" s="72"/>
      <c r="K13" s="71"/>
      <c r="L13" s="53"/>
      <c r="M13" s="72"/>
      <c r="N13" s="66"/>
      <c r="O13" s="40"/>
      <c r="P13" s="61"/>
      <c r="Q13" s="154">
        <v>5</v>
      </c>
      <c r="R13" s="107" t="s">
        <v>444</v>
      </c>
      <c r="S13" s="103">
        <v>2</v>
      </c>
      <c r="T13" s="77"/>
      <c r="U13" s="41"/>
      <c r="V13" s="67"/>
      <c r="W13" s="154">
        <v>3</v>
      </c>
      <c r="X13" s="107" t="s">
        <v>588</v>
      </c>
      <c r="Y13" s="103">
        <v>1</v>
      </c>
      <c r="Z13" s="235"/>
      <c r="AA13" s="16"/>
      <c r="AB13" s="12"/>
      <c r="AC13" s="12"/>
    </row>
    <row r="14" spans="1:29" ht="20.25" customHeight="1">
      <c r="A14" s="90">
        <v>12</v>
      </c>
      <c r="B14" s="243"/>
      <c r="C14" s="17" t="s">
        <v>173</v>
      </c>
      <c r="D14" s="16">
        <f t="shared" si="0"/>
        <v>2</v>
      </c>
      <c r="E14" s="63"/>
      <c r="F14" s="48"/>
      <c r="G14" s="65"/>
      <c r="H14" s="116">
        <v>6</v>
      </c>
      <c r="I14" s="117" t="s">
        <v>179</v>
      </c>
      <c r="J14" s="120">
        <v>2</v>
      </c>
      <c r="K14" s="66"/>
      <c r="L14" s="40"/>
      <c r="M14" s="61"/>
      <c r="N14" s="66"/>
      <c r="O14" s="40"/>
      <c r="P14" s="67"/>
      <c r="Q14" s="66"/>
      <c r="R14" s="40"/>
      <c r="S14" s="61"/>
      <c r="T14" s="77"/>
      <c r="U14" s="41"/>
      <c r="V14" s="67"/>
      <c r="W14" s="66"/>
      <c r="X14" s="40"/>
      <c r="Y14" s="67"/>
      <c r="Z14" s="235"/>
      <c r="AA14" s="16"/>
      <c r="AB14" s="12"/>
      <c r="AC14" s="12"/>
    </row>
    <row r="15" spans="1:29" ht="21" customHeight="1">
      <c r="A15" s="90">
        <v>13</v>
      </c>
      <c r="B15" s="243"/>
      <c r="C15" s="16" t="s">
        <v>247</v>
      </c>
      <c r="D15" s="16">
        <f t="shared" si="0"/>
        <v>2</v>
      </c>
      <c r="E15" s="66"/>
      <c r="F15" s="40"/>
      <c r="G15" s="67"/>
      <c r="H15" s="66"/>
      <c r="I15" s="40"/>
      <c r="J15" s="67"/>
      <c r="K15" s="154">
        <v>6</v>
      </c>
      <c r="L15" s="107" t="s">
        <v>248</v>
      </c>
      <c r="M15" s="103">
        <v>2</v>
      </c>
      <c r="N15" s="66"/>
      <c r="O15" s="40"/>
      <c r="P15" s="67"/>
      <c r="Q15" s="66"/>
      <c r="R15" s="66"/>
      <c r="S15" s="66"/>
      <c r="T15" s="77"/>
      <c r="U15" s="41"/>
      <c r="V15" s="67"/>
      <c r="W15" s="66"/>
      <c r="X15" s="66"/>
      <c r="Y15" s="77"/>
      <c r="Z15" s="235"/>
      <c r="AA15" s="16"/>
      <c r="AB15" s="12"/>
      <c r="AC15" s="12"/>
    </row>
    <row r="16" spans="1:29" ht="21" customHeight="1">
      <c r="A16" s="90">
        <v>14</v>
      </c>
      <c r="B16" s="243"/>
      <c r="C16" s="16" t="s">
        <v>526</v>
      </c>
      <c r="D16" s="16">
        <f t="shared" si="0"/>
        <v>2</v>
      </c>
      <c r="E16" s="68"/>
      <c r="F16" s="13"/>
      <c r="G16" s="69"/>
      <c r="H16" s="66"/>
      <c r="I16" s="35"/>
      <c r="J16" s="67"/>
      <c r="K16" s="154">
        <v>7</v>
      </c>
      <c r="L16" s="107" t="s">
        <v>249</v>
      </c>
      <c r="M16" s="103">
        <v>1</v>
      </c>
      <c r="N16" s="66"/>
      <c r="O16" s="40"/>
      <c r="P16" s="61"/>
      <c r="Q16" s="66"/>
      <c r="R16" s="40"/>
      <c r="S16" s="61"/>
      <c r="T16" s="116">
        <v>3</v>
      </c>
      <c r="U16" s="117" t="s">
        <v>528</v>
      </c>
      <c r="V16" s="120">
        <v>1</v>
      </c>
      <c r="W16" s="66"/>
      <c r="X16" s="40"/>
      <c r="Y16" s="61"/>
      <c r="Z16" s="235"/>
      <c r="AA16" s="16"/>
      <c r="AB16" s="12"/>
      <c r="AC16" s="12"/>
    </row>
    <row r="17" spans="1:29" ht="21" customHeight="1">
      <c r="A17" s="90">
        <v>15</v>
      </c>
      <c r="B17" s="243"/>
      <c r="C17" s="16" t="s">
        <v>105</v>
      </c>
      <c r="D17" s="16">
        <f t="shared" si="0"/>
        <v>1</v>
      </c>
      <c r="E17" s="108">
        <v>1</v>
      </c>
      <c r="F17" s="109" t="s">
        <v>106</v>
      </c>
      <c r="G17" s="110">
        <v>1</v>
      </c>
      <c r="H17" s="74"/>
      <c r="I17" s="39"/>
      <c r="J17" s="59"/>
      <c r="K17" s="66"/>
      <c r="L17" s="40"/>
      <c r="M17" s="61"/>
      <c r="N17" s="66"/>
      <c r="O17" s="40"/>
      <c r="P17" s="67"/>
      <c r="Q17" s="66"/>
      <c r="R17" s="40"/>
      <c r="S17" s="61"/>
      <c r="T17" s="77"/>
      <c r="U17" s="41"/>
      <c r="V17" s="67"/>
      <c r="W17" s="66"/>
      <c r="X17" s="40"/>
      <c r="Y17" s="67"/>
      <c r="Z17" s="235"/>
      <c r="AA17" s="16"/>
      <c r="AB17" s="12"/>
      <c r="AC17" s="12"/>
    </row>
    <row r="18" spans="1:29" ht="21" customHeight="1">
      <c r="A18" s="90">
        <v>16</v>
      </c>
      <c r="B18" s="243"/>
      <c r="C18" s="16" t="s">
        <v>174</v>
      </c>
      <c r="D18" s="16">
        <f t="shared" si="0"/>
        <v>1</v>
      </c>
      <c r="E18" s="66"/>
      <c r="F18" s="48"/>
      <c r="G18" s="67"/>
      <c r="H18" s="116">
        <v>7</v>
      </c>
      <c r="I18" s="117" t="s">
        <v>180</v>
      </c>
      <c r="J18" s="120">
        <v>1</v>
      </c>
      <c r="K18" s="66"/>
      <c r="L18" s="40"/>
      <c r="M18" s="61"/>
      <c r="N18" s="66"/>
      <c r="O18" s="40"/>
      <c r="P18" s="67"/>
      <c r="Q18" s="66"/>
      <c r="R18" s="40"/>
      <c r="S18" s="61"/>
      <c r="T18" s="77"/>
      <c r="U18" s="41"/>
      <c r="V18" s="67"/>
      <c r="W18" s="66"/>
      <c r="X18" s="40"/>
      <c r="Y18" s="61"/>
      <c r="Z18" s="235"/>
      <c r="AA18" s="16"/>
      <c r="AB18" s="12"/>
      <c r="AC18" s="12"/>
    </row>
    <row r="19" spans="1:29" ht="21" customHeight="1">
      <c r="A19" s="90">
        <v>17</v>
      </c>
      <c r="B19" s="243"/>
      <c r="C19" s="16" t="s">
        <v>394</v>
      </c>
      <c r="D19" s="16">
        <f t="shared" si="0"/>
        <v>1</v>
      </c>
      <c r="E19" s="66"/>
      <c r="F19" s="40"/>
      <c r="G19" s="67"/>
      <c r="H19" s="66"/>
      <c r="I19" s="40"/>
      <c r="J19" s="67"/>
      <c r="K19" s="66"/>
      <c r="L19" s="40"/>
      <c r="M19" s="67"/>
      <c r="N19" s="116">
        <v>8</v>
      </c>
      <c r="O19" s="117" t="s">
        <v>395</v>
      </c>
      <c r="P19" s="120">
        <v>1</v>
      </c>
      <c r="Q19" s="66"/>
      <c r="R19" s="40"/>
      <c r="S19" s="61"/>
      <c r="T19" s="75"/>
      <c r="U19" s="42"/>
      <c r="V19" s="78"/>
      <c r="W19" s="66"/>
      <c r="X19" s="40"/>
      <c r="Y19" s="61"/>
      <c r="Z19" s="235"/>
      <c r="AA19" s="16"/>
      <c r="AB19" s="12"/>
      <c r="AC19" s="12"/>
    </row>
    <row r="20" spans="1:216" ht="15.75">
      <c r="A20" s="92"/>
      <c r="B20" s="199"/>
      <c r="C20" s="93"/>
      <c r="D20" s="8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241"/>
      <c r="X20" s="242"/>
      <c r="Y20" s="54"/>
      <c r="Z20" s="200"/>
      <c r="AA20" s="22"/>
      <c r="HE20" s="8"/>
      <c r="HF20" s="8"/>
      <c r="HG20"/>
      <c r="HH20"/>
    </row>
    <row r="21" spans="1:216" ht="15.75">
      <c r="A21" s="94"/>
      <c r="B21" s="1"/>
      <c r="E21" s="20"/>
      <c r="F21" s="20"/>
      <c r="G21" s="20"/>
      <c r="H21" s="20"/>
      <c r="I21" s="20"/>
      <c r="J21" s="20"/>
      <c r="K21" s="20"/>
      <c r="L21" s="20"/>
      <c r="M21" s="20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HB21" s="8"/>
      <c r="HC21" s="8"/>
      <c r="HD21"/>
      <c r="HE21"/>
      <c r="HF21"/>
      <c r="HG21"/>
      <c r="HH21"/>
    </row>
    <row r="22" spans="1:216" ht="15.75">
      <c r="A22" s="1"/>
      <c r="B22" s="1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HB22" s="8"/>
      <c r="HC22" s="8"/>
      <c r="HD22"/>
      <c r="HE22"/>
      <c r="HF22"/>
      <c r="HG22"/>
      <c r="HH22"/>
    </row>
    <row r="23" spans="1:216" ht="15.75">
      <c r="A23" s="1"/>
      <c r="B23" s="1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HB23" s="8"/>
      <c r="HC23" s="8"/>
      <c r="HD23"/>
      <c r="HE23"/>
      <c r="HF23"/>
      <c r="HG23"/>
      <c r="HH23"/>
    </row>
    <row r="24" spans="1:216" ht="15.75">
      <c r="A24" s="1"/>
      <c r="B24" s="1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HB24" s="8"/>
      <c r="HC24" s="8"/>
      <c r="HD24"/>
      <c r="HE24"/>
      <c r="HF24"/>
      <c r="HG24"/>
      <c r="HH24"/>
    </row>
    <row r="25" spans="1:216" ht="15.75">
      <c r="A25" s="1"/>
      <c r="B25" s="1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HB25" s="8"/>
      <c r="HC25" s="8"/>
      <c r="HD25"/>
      <c r="HE25"/>
      <c r="HF25"/>
      <c r="HG25"/>
      <c r="HH25"/>
    </row>
    <row r="26" spans="1:216" ht="15.75">
      <c r="A26" s="1"/>
      <c r="B26" s="1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HB26" s="8"/>
      <c r="HC26" s="8"/>
      <c r="HD26"/>
      <c r="HE26"/>
      <c r="HF26"/>
      <c r="HG26"/>
      <c r="HH26"/>
    </row>
    <row r="27" spans="1:216" ht="15.75">
      <c r="A27" s="1"/>
      <c r="B27" s="1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HB27" s="8"/>
      <c r="HC27" s="8"/>
      <c r="HD27"/>
      <c r="HE27"/>
      <c r="HF27"/>
      <c r="HG27"/>
      <c r="HH27"/>
    </row>
    <row r="28" spans="1:216" ht="15.75">
      <c r="A28" s="1"/>
      <c r="B28" s="1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HB28" s="8"/>
      <c r="HC28" s="8"/>
      <c r="HD28"/>
      <c r="HE28"/>
      <c r="HF28"/>
      <c r="HG28"/>
      <c r="HH28"/>
    </row>
    <row r="29" spans="1:216" ht="15.75">
      <c r="A29" s="1"/>
      <c r="B29" s="1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HB29" s="8"/>
      <c r="HC29" s="8"/>
      <c r="HD29"/>
      <c r="HE29"/>
      <c r="HF29"/>
      <c r="HG29"/>
      <c r="HH29"/>
    </row>
    <row r="30" spans="1:216" ht="15.75">
      <c r="A30" s="1"/>
      <c r="B30" s="1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HB30" s="8"/>
      <c r="HC30" s="8"/>
      <c r="HD30"/>
      <c r="HE30"/>
      <c r="HF30"/>
      <c r="HG30"/>
      <c r="HH30"/>
    </row>
    <row r="31" spans="1:216" ht="15.75">
      <c r="A31" s="1"/>
      <c r="B31" s="1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HB31" s="8"/>
      <c r="HC31" s="8"/>
      <c r="HD31"/>
      <c r="HE31"/>
      <c r="HF31"/>
      <c r="HG31"/>
      <c r="HH31"/>
    </row>
    <row r="32" spans="1:216" ht="15.75">
      <c r="A32" s="1"/>
      <c r="B32" s="1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HB32" s="8"/>
      <c r="HC32" s="8"/>
      <c r="HD32"/>
      <c r="HE32"/>
      <c r="HF32"/>
      <c r="HG32"/>
      <c r="HH32"/>
    </row>
    <row r="33" spans="1:216" ht="15.75">
      <c r="A33" s="1"/>
      <c r="B33" s="1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HD33" s="8"/>
      <c r="HE33" s="8"/>
      <c r="HF33"/>
      <c r="HG33"/>
      <c r="HH33"/>
    </row>
    <row r="34" spans="1:216" ht="15.75">
      <c r="A34" s="1"/>
      <c r="B34" s="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HD34" s="8"/>
      <c r="HE34" s="8"/>
      <c r="HF34"/>
      <c r="HG34"/>
      <c r="HH34"/>
    </row>
    <row r="35" spans="1:216" ht="15.75">
      <c r="A35" s="1"/>
      <c r="B35" s="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HD35" s="8"/>
      <c r="HE35" s="8"/>
      <c r="HF35"/>
      <c r="HG35"/>
      <c r="HH35"/>
    </row>
    <row r="36" spans="1:216" ht="15.75">
      <c r="A36" s="1"/>
      <c r="B36" s="1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HD36" s="8"/>
      <c r="HE36" s="8"/>
      <c r="HF36"/>
      <c r="HG36"/>
      <c r="HH36"/>
    </row>
    <row r="37" spans="1:216" ht="15.75">
      <c r="A37" s="1"/>
      <c r="HD37" s="8"/>
      <c r="HE37" s="8"/>
      <c r="HF37"/>
      <c r="HG37"/>
      <c r="HH37"/>
    </row>
    <row r="38" spans="1:216" ht="15.75">
      <c r="A38" s="1"/>
      <c r="HD38" s="8"/>
      <c r="HE38" s="8"/>
      <c r="HF38"/>
      <c r="HG38"/>
      <c r="HH38"/>
    </row>
    <row r="39" spans="3:4" ht="15.75">
      <c r="C39" s="1"/>
      <c r="D39" s="1"/>
    </row>
    <row r="40" spans="3:4" ht="15.75">
      <c r="C40" s="1"/>
      <c r="D40" s="1"/>
    </row>
    <row r="41" spans="3:4" ht="15.75">
      <c r="C41" s="1"/>
      <c r="D41" s="1"/>
    </row>
    <row r="42" spans="3:4" ht="15.75">
      <c r="C42" s="1"/>
      <c r="D42" s="1"/>
    </row>
    <row r="43" spans="3:4" ht="15.75">
      <c r="C43" s="1"/>
      <c r="D43" s="1"/>
    </row>
  </sheetData>
  <sheetProtection/>
  <mergeCells count="12">
    <mergeCell ref="B1:B19"/>
    <mergeCell ref="C1:D1"/>
    <mergeCell ref="N1:P1"/>
    <mergeCell ref="K1:M1"/>
    <mergeCell ref="W20:X20"/>
    <mergeCell ref="T1:V1"/>
    <mergeCell ref="W1:Y1"/>
    <mergeCell ref="Z1:Z19"/>
    <mergeCell ref="AA1:AA2"/>
    <mergeCell ref="E1:G1"/>
    <mergeCell ref="H1:J1"/>
    <mergeCell ref="Q1:S1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C29"/>
  <sheetViews>
    <sheetView zoomScalePageLayoutView="0" workbookViewId="0" topLeftCell="A1">
      <selection activeCell="K20" sqref="K20"/>
    </sheetView>
  </sheetViews>
  <sheetFormatPr defaultColWidth="11.421875" defaultRowHeight="12.75"/>
  <cols>
    <col min="1" max="1" width="5.7109375" style="7" customWidth="1"/>
    <col min="2" max="2" width="0.13671875" style="7" customWidth="1"/>
    <col min="3" max="3" width="61.421875" style="7" customWidth="1"/>
    <col min="4" max="4" width="6.140625" style="2" customWidth="1"/>
    <col min="5" max="5" width="4.8515625" style="6" customWidth="1"/>
    <col min="6" max="6" width="7.421875" style="6" customWidth="1"/>
    <col min="7" max="7" width="3.57421875" style="6" customWidth="1"/>
    <col min="8" max="8" width="5.28125" style="7" bestFit="1" customWidth="1"/>
    <col min="9" max="9" width="5.57421875" style="7" bestFit="1" customWidth="1"/>
    <col min="10" max="10" width="3.140625" style="7" bestFit="1" customWidth="1"/>
    <col min="11" max="11" width="5.00390625" style="7" customWidth="1"/>
    <col min="12" max="12" width="7.00390625" style="7" customWidth="1"/>
    <col min="13" max="13" width="3.8515625" style="7" customWidth="1"/>
    <col min="14" max="14" width="5.140625" style="7" bestFit="1" customWidth="1"/>
    <col min="15" max="15" width="5.28125" style="7" customWidth="1"/>
    <col min="16" max="16" width="5.7109375" style="7" customWidth="1"/>
    <col min="17" max="17" width="0.13671875" style="7" customWidth="1"/>
    <col min="18" max="18" width="7.00390625" style="7" hidden="1" customWidth="1"/>
    <col min="19" max="19" width="95.57421875" style="7" customWidth="1"/>
    <col min="20" max="20" width="4.28125" style="7" customWidth="1"/>
    <col min="21" max="205" width="11.421875" style="7" customWidth="1"/>
    <col min="206" max="207" width="11.421875" style="8" customWidth="1"/>
  </cols>
  <sheetData>
    <row r="1" spans="1:206" s="9" customFormat="1" ht="20.25" customHeight="1">
      <c r="A1" s="23"/>
      <c r="B1" s="236"/>
      <c r="C1" s="244" t="s">
        <v>69</v>
      </c>
      <c r="D1" s="253"/>
      <c r="E1" s="237" t="s">
        <v>108</v>
      </c>
      <c r="F1" s="238"/>
      <c r="G1" s="239"/>
      <c r="H1" s="237" t="s">
        <v>109</v>
      </c>
      <c r="I1" s="238"/>
      <c r="J1" s="239"/>
      <c r="K1" s="237" t="s">
        <v>110</v>
      </c>
      <c r="L1" s="238"/>
      <c r="M1" s="239"/>
      <c r="N1" s="237" t="s">
        <v>111</v>
      </c>
      <c r="O1" s="238"/>
      <c r="P1" s="239"/>
      <c r="Q1" s="235"/>
      <c r="R1" s="240"/>
      <c r="GV1" s="8"/>
      <c r="GW1" s="8"/>
      <c r="GX1"/>
    </row>
    <row r="2" spans="1:211" s="12" customFormat="1" ht="20.25" customHeight="1">
      <c r="A2" s="11"/>
      <c r="B2" s="236"/>
      <c r="C2" s="15" t="s">
        <v>36</v>
      </c>
      <c r="D2" s="85" t="s">
        <v>64</v>
      </c>
      <c r="E2" s="57" t="s">
        <v>29</v>
      </c>
      <c r="F2" s="10" t="s">
        <v>31</v>
      </c>
      <c r="G2" s="58" t="s">
        <v>30</v>
      </c>
      <c r="H2" s="57" t="s">
        <v>29</v>
      </c>
      <c r="I2" s="10" t="s">
        <v>31</v>
      </c>
      <c r="J2" s="58" t="s">
        <v>30</v>
      </c>
      <c r="K2" s="57" t="s">
        <v>29</v>
      </c>
      <c r="L2" s="10" t="s">
        <v>31</v>
      </c>
      <c r="M2" s="58" t="s">
        <v>30</v>
      </c>
      <c r="N2" s="84" t="s">
        <v>33</v>
      </c>
      <c r="O2" s="11" t="s">
        <v>31</v>
      </c>
      <c r="P2" s="58" t="s">
        <v>30</v>
      </c>
      <c r="Q2" s="235"/>
      <c r="R2" s="240"/>
      <c r="GV2" s="8"/>
      <c r="GW2" s="8"/>
      <c r="GX2"/>
      <c r="GY2"/>
      <c r="GZ2"/>
      <c r="HA2"/>
      <c r="HB2"/>
      <c r="HC2"/>
    </row>
    <row r="3" spans="1:18" ht="20.25" customHeight="1">
      <c r="A3" s="21">
        <v>1</v>
      </c>
      <c r="B3" s="236"/>
      <c r="C3" s="18" t="s">
        <v>413</v>
      </c>
      <c r="D3" s="18">
        <f>SUM(G3+J3+M3+P3)</f>
        <v>4</v>
      </c>
      <c r="E3" s="159">
        <v>1</v>
      </c>
      <c r="F3" s="160" t="s">
        <v>301</v>
      </c>
      <c r="G3" s="158">
        <v>1</v>
      </c>
      <c r="H3" s="175">
        <v>1</v>
      </c>
      <c r="I3" s="176" t="s">
        <v>412</v>
      </c>
      <c r="J3" s="177">
        <v>2</v>
      </c>
      <c r="K3" s="156">
        <v>1</v>
      </c>
      <c r="L3" s="157" t="s">
        <v>486</v>
      </c>
      <c r="M3" s="158">
        <v>1</v>
      </c>
      <c r="N3" s="77"/>
      <c r="O3" s="41"/>
      <c r="P3" s="67"/>
      <c r="Q3" s="235"/>
      <c r="R3" s="18"/>
    </row>
    <row r="4" spans="1:20" ht="20.25" customHeight="1">
      <c r="A4" s="44">
        <v>2</v>
      </c>
      <c r="B4" s="236"/>
      <c r="C4" s="18" t="s">
        <v>414</v>
      </c>
      <c r="D4" s="18">
        <f>SUM(G4+J4+M4+P4)</f>
        <v>1</v>
      </c>
      <c r="E4" s="66"/>
      <c r="F4" s="40"/>
      <c r="G4" s="61"/>
      <c r="H4" s="127">
        <v>2</v>
      </c>
      <c r="I4" s="128" t="s">
        <v>415</v>
      </c>
      <c r="J4" s="129">
        <v>1</v>
      </c>
      <c r="K4" s="66"/>
      <c r="L4" s="40"/>
      <c r="M4" s="61"/>
      <c r="N4" s="66"/>
      <c r="O4" s="40"/>
      <c r="P4" s="67"/>
      <c r="Q4" s="235"/>
      <c r="R4" s="18"/>
      <c r="S4" s="12"/>
      <c r="T4" s="12"/>
    </row>
    <row r="5" spans="1:20" ht="20.25" customHeight="1">
      <c r="A5" s="44">
        <v>3</v>
      </c>
      <c r="B5" s="236"/>
      <c r="C5" s="18"/>
      <c r="D5" s="18">
        <f>SUM(G5+J5+M5+P5)</f>
        <v>0</v>
      </c>
      <c r="E5" s="66"/>
      <c r="F5" s="40"/>
      <c r="G5" s="61"/>
      <c r="H5" s="66"/>
      <c r="I5" s="40"/>
      <c r="J5" s="61"/>
      <c r="K5" s="66"/>
      <c r="L5" s="40"/>
      <c r="M5" s="67"/>
      <c r="N5" s="66"/>
      <c r="O5" s="40"/>
      <c r="P5" s="61"/>
      <c r="Q5" s="235"/>
      <c r="R5" s="18"/>
      <c r="S5" s="12"/>
      <c r="T5" s="12"/>
    </row>
    <row r="6" spans="1:207" ht="13.5">
      <c r="A6" s="34"/>
      <c r="B6" s="200"/>
      <c r="C6" s="19"/>
      <c r="D6" s="56"/>
      <c r="E6" s="56"/>
      <c r="F6" s="56"/>
      <c r="G6" s="56"/>
      <c r="H6" s="56"/>
      <c r="I6" s="56"/>
      <c r="J6" s="56"/>
      <c r="K6" s="56"/>
      <c r="L6" s="56"/>
      <c r="M6" s="56"/>
      <c r="N6" s="241"/>
      <c r="O6" s="242"/>
      <c r="P6" s="54"/>
      <c r="Q6" s="200"/>
      <c r="R6" s="22"/>
      <c r="GV6" s="8"/>
      <c r="GW6" s="8"/>
      <c r="GX6"/>
      <c r="GY6"/>
    </row>
    <row r="7" spans="1:207" ht="13.5">
      <c r="A7" s="24"/>
      <c r="B7" s="6"/>
      <c r="D7" s="20"/>
      <c r="E7" s="20"/>
      <c r="F7" s="20"/>
      <c r="H7" s="6"/>
      <c r="I7" s="6"/>
      <c r="J7" s="6"/>
      <c r="K7" s="6"/>
      <c r="L7" s="6"/>
      <c r="M7" s="6"/>
      <c r="N7" s="6"/>
      <c r="O7" s="6"/>
      <c r="P7" s="6"/>
      <c r="GR7" s="8"/>
      <c r="GS7" s="8"/>
      <c r="GT7"/>
      <c r="GU7"/>
      <c r="GV7"/>
      <c r="GW7"/>
      <c r="GX7"/>
      <c r="GY7"/>
    </row>
    <row r="8" spans="1:207" ht="13.5">
      <c r="A8" s="6"/>
      <c r="B8" s="6"/>
      <c r="D8" s="6"/>
      <c r="H8" s="6"/>
      <c r="I8" s="6"/>
      <c r="J8" s="6"/>
      <c r="K8" s="6"/>
      <c r="L8" s="6"/>
      <c r="M8" s="6"/>
      <c r="N8" s="6"/>
      <c r="O8" s="6"/>
      <c r="P8" s="6"/>
      <c r="GR8" s="8"/>
      <c r="GS8" s="8"/>
      <c r="GT8"/>
      <c r="GU8"/>
      <c r="GV8"/>
      <c r="GW8"/>
      <c r="GX8"/>
      <c r="GY8"/>
    </row>
    <row r="9" spans="1:207" ht="13.5">
      <c r="A9" s="6"/>
      <c r="B9" s="6"/>
      <c r="D9" s="6"/>
      <c r="H9" s="6"/>
      <c r="I9" s="6"/>
      <c r="J9" s="6"/>
      <c r="K9" s="6"/>
      <c r="L9" s="6"/>
      <c r="M9" s="6"/>
      <c r="N9" s="6"/>
      <c r="O9" s="6"/>
      <c r="P9" s="6"/>
      <c r="GR9" s="8"/>
      <c r="GS9" s="8"/>
      <c r="GT9"/>
      <c r="GU9"/>
      <c r="GV9"/>
      <c r="GW9"/>
      <c r="GX9"/>
      <c r="GY9"/>
    </row>
    <row r="10" spans="1:207" ht="13.5">
      <c r="A10" s="6"/>
      <c r="B10" s="6"/>
      <c r="D10" s="6"/>
      <c r="H10" s="6"/>
      <c r="I10" s="6"/>
      <c r="J10" s="6"/>
      <c r="K10" s="6"/>
      <c r="L10" s="6"/>
      <c r="M10" s="6"/>
      <c r="N10" s="6"/>
      <c r="O10" s="6"/>
      <c r="P10" s="6"/>
      <c r="GR10" s="8"/>
      <c r="GS10" s="8"/>
      <c r="GT10"/>
      <c r="GU10"/>
      <c r="GV10"/>
      <c r="GW10"/>
      <c r="GX10"/>
      <c r="GY10"/>
    </row>
    <row r="11" spans="1:207" ht="13.5">
      <c r="A11" s="6"/>
      <c r="B11" s="6"/>
      <c r="D11" s="6"/>
      <c r="H11" s="6"/>
      <c r="I11" s="6"/>
      <c r="J11" s="6"/>
      <c r="K11" s="6"/>
      <c r="L11" s="6"/>
      <c r="M11" s="6"/>
      <c r="N11" s="6"/>
      <c r="O11" s="6"/>
      <c r="P11" s="6"/>
      <c r="GR11" s="8"/>
      <c r="GS11" s="8"/>
      <c r="GT11"/>
      <c r="GU11"/>
      <c r="GV11"/>
      <c r="GW11"/>
      <c r="GX11"/>
      <c r="GY11"/>
    </row>
    <row r="12" spans="1:207" ht="13.5">
      <c r="A12" s="6"/>
      <c r="B12" s="6"/>
      <c r="D12" s="6"/>
      <c r="H12" s="6"/>
      <c r="I12" s="6"/>
      <c r="J12" s="6"/>
      <c r="K12" s="6"/>
      <c r="L12" s="6"/>
      <c r="M12" s="6"/>
      <c r="N12" s="6"/>
      <c r="O12" s="6"/>
      <c r="P12" s="6"/>
      <c r="GR12" s="8"/>
      <c r="GS12" s="8"/>
      <c r="GT12"/>
      <c r="GU12"/>
      <c r="GV12"/>
      <c r="GW12"/>
      <c r="GX12"/>
      <c r="GY12"/>
    </row>
    <row r="13" spans="1:207" ht="13.5">
      <c r="A13" s="6"/>
      <c r="B13" s="6"/>
      <c r="D13" s="6"/>
      <c r="H13" s="6"/>
      <c r="I13" s="6"/>
      <c r="J13" s="6"/>
      <c r="K13" s="6"/>
      <c r="L13" s="6"/>
      <c r="M13" s="6"/>
      <c r="N13" s="6"/>
      <c r="O13" s="6"/>
      <c r="P13" s="6"/>
      <c r="GR13" s="8"/>
      <c r="GS13" s="8"/>
      <c r="GT13"/>
      <c r="GU13"/>
      <c r="GV13"/>
      <c r="GW13"/>
      <c r="GX13"/>
      <c r="GY13"/>
    </row>
    <row r="14" spans="1:207" ht="13.5">
      <c r="A14" s="6"/>
      <c r="B14" s="6"/>
      <c r="D14" s="6"/>
      <c r="H14" s="6"/>
      <c r="I14" s="6"/>
      <c r="J14" s="6"/>
      <c r="K14" s="6"/>
      <c r="L14" s="6"/>
      <c r="M14" s="6"/>
      <c r="N14" s="6"/>
      <c r="O14" s="6"/>
      <c r="P14" s="6"/>
      <c r="GR14" s="8"/>
      <c r="GS14" s="8"/>
      <c r="GT14"/>
      <c r="GU14"/>
      <c r="GV14"/>
      <c r="GW14"/>
      <c r="GX14"/>
      <c r="GY14"/>
    </row>
    <row r="15" spans="1:207" ht="13.5">
      <c r="A15" s="6"/>
      <c r="B15" s="6"/>
      <c r="D15" s="6"/>
      <c r="H15" s="6"/>
      <c r="I15" s="6"/>
      <c r="J15" s="6"/>
      <c r="K15" s="6"/>
      <c r="L15" s="6"/>
      <c r="M15" s="6"/>
      <c r="N15" s="6"/>
      <c r="O15" s="6"/>
      <c r="P15" s="6"/>
      <c r="GR15" s="8"/>
      <c r="GS15" s="8"/>
      <c r="GT15"/>
      <c r="GU15"/>
      <c r="GV15"/>
      <c r="GW15"/>
      <c r="GX15"/>
      <c r="GY15"/>
    </row>
    <row r="16" spans="1:207" ht="13.5">
      <c r="A16" s="6"/>
      <c r="B16" s="6"/>
      <c r="D16" s="6"/>
      <c r="H16" s="6"/>
      <c r="I16" s="6"/>
      <c r="J16" s="6"/>
      <c r="K16" s="6"/>
      <c r="L16" s="6"/>
      <c r="M16" s="6"/>
      <c r="N16" s="6"/>
      <c r="O16" s="6"/>
      <c r="P16" s="6"/>
      <c r="GR16" s="8"/>
      <c r="GS16" s="8"/>
      <c r="GT16"/>
      <c r="GU16"/>
      <c r="GV16"/>
      <c r="GW16"/>
      <c r="GX16"/>
      <c r="GY16"/>
    </row>
    <row r="17" spans="1:207" ht="13.5">
      <c r="A17" s="6"/>
      <c r="B17" s="6"/>
      <c r="D17" s="6"/>
      <c r="H17" s="6"/>
      <c r="I17" s="6"/>
      <c r="J17" s="6"/>
      <c r="K17" s="6"/>
      <c r="L17" s="6"/>
      <c r="M17" s="6"/>
      <c r="N17" s="6"/>
      <c r="O17" s="6"/>
      <c r="P17" s="6"/>
      <c r="GR17" s="8"/>
      <c r="GS17" s="8"/>
      <c r="GT17"/>
      <c r="GU17"/>
      <c r="GV17"/>
      <c r="GW17"/>
      <c r="GX17"/>
      <c r="GY17"/>
    </row>
    <row r="18" spans="1:207" ht="13.5">
      <c r="A18" s="6"/>
      <c r="B18" s="6"/>
      <c r="D18" s="6"/>
      <c r="H18" s="6"/>
      <c r="I18" s="6"/>
      <c r="J18" s="6"/>
      <c r="K18" s="6"/>
      <c r="L18" s="6"/>
      <c r="M18" s="6"/>
      <c r="N18" s="6"/>
      <c r="O18" s="6"/>
      <c r="P18" s="6"/>
      <c r="GR18" s="8"/>
      <c r="GS18" s="8"/>
      <c r="GT18"/>
      <c r="GU18"/>
      <c r="GV18"/>
      <c r="GW18"/>
      <c r="GX18"/>
      <c r="GY18"/>
    </row>
    <row r="19" spans="1:207" ht="13.5">
      <c r="A19" s="6"/>
      <c r="B19" s="6"/>
      <c r="D19" s="6"/>
      <c r="H19" s="6"/>
      <c r="I19" s="6"/>
      <c r="J19" s="6"/>
      <c r="K19" s="6"/>
      <c r="L19" s="6"/>
      <c r="M19" s="6"/>
      <c r="N19" s="6"/>
      <c r="O19" s="6"/>
      <c r="P19" s="6"/>
      <c r="GT19" s="8"/>
      <c r="GU19" s="8"/>
      <c r="GV19"/>
      <c r="GW19"/>
      <c r="GX19"/>
      <c r="GY19"/>
    </row>
    <row r="20" spans="1:207" ht="13.5">
      <c r="A20" s="6"/>
      <c r="B20" s="6"/>
      <c r="D20" s="6"/>
      <c r="H20" s="6"/>
      <c r="I20" s="6"/>
      <c r="J20" s="6"/>
      <c r="K20" s="6"/>
      <c r="L20" s="6"/>
      <c r="M20" s="6"/>
      <c r="N20" s="6"/>
      <c r="O20" s="6"/>
      <c r="P20" s="6"/>
      <c r="GT20" s="8"/>
      <c r="GU20" s="8"/>
      <c r="GV20"/>
      <c r="GW20"/>
      <c r="GX20"/>
      <c r="GY20"/>
    </row>
    <row r="21" spans="1:207" ht="13.5">
      <c r="A21" s="6"/>
      <c r="B21" s="6"/>
      <c r="D21" s="6"/>
      <c r="H21" s="6"/>
      <c r="I21" s="6"/>
      <c r="J21" s="6"/>
      <c r="K21" s="6"/>
      <c r="L21" s="6"/>
      <c r="M21" s="6"/>
      <c r="N21" s="6"/>
      <c r="O21" s="6"/>
      <c r="P21" s="6"/>
      <c r="GT21" s="8"/>
      <c r="GU21" s="8"/>
      <c r="GV21"/>
      <c r="GW21"/>
      <c r="GX21"/>
      <c r="GY21"/>
    </row>
    <row r="22" spans="1:207" ht="13.5">
      <c r="A22" s="6"/>
      <c r="B22" s="6"/>
      <c r="D22" s="6"/>
      <c r="H22" s="6"/>
      <c r="I22" s="6"/>
      <c r="J22" s="6"/>
      <c r="K22" s="6"/>
      <c r="L22" s="6"/>
      <c r="M22" s="6"/>
      <c r="N22" s="6"/>
      <c r="O22" s="6"/>
      <c r="P22" s="6"/>
      <c r="GT22" s="8"/>
      <c r="GU22" s="8"/>
      <c r="GV22"/>
      <c r="GW22"/>
      <c r="GX22"/>
      <c r="GY22"/>
    </row>
    <row r="23" spans="1:207" ht="13.5">
      <c r="A23" s="6"/>
      <c r="D23" s="6"/>
      <c r="G23" s="7"/>
      <c r="GT23" s="8"/>
      <c r="GU23" s="8"/>
      <c r="GV23"/>
      <c r="GW23"/>
      <c r="GX23"/>
      <c r="GY23"/>
    </row>
    <row r="24" spans="1:207" ht="13.5">
      <c r="A24" s="6"/>
      <c r="D24" s="6"/>
      <c r="G24" s="7"/>
      <c r="GT24" s="8"/>
      <c r="GU24" s="8"/>
      <c r="GV24"/>
      <c r="GW24"/>
      <c r="GX24"/>
      <c r="GY24"/>
    </row>
    <row r="25" spans="3:207" ht="13.5">
      <c r="C25" s="6"/>
      <c r="D25" s="6"/>
      <c r="G25" s="7"/>
      <c r="GW25" s="8"/>
      <c r="GY25"/>
    </row>
    <row r="26" spans="3:207" ht="13.5">
      <c r="C26" s="6"/>
      <c r="D26" s="6"/>
      <c r="G26" s="7"/>
      <c r="GW26" s="8"/>
      <c r="GY26"/>
    </row>
    <row r="27" spans="3:207" ht="13.5">
      <c r="C27" s="6"/>
      <c r="D27" s="6"/>
      <c r="G27" s="7"/>
      <c r="GW27" s="8"/>
      <c r="GY27"/>
    </row>
    <row r="28" spans="3:207" ht="13.5">
      <c r="C28" s="6"/>
      <c r="D28" s="6"/>
      <c r="G28" s="7"/>
      <c r="GW28" s="8"/>
      <c r="GY28"/>
    </row>
    <row r="29" spans="3:4" ht="15.75">
      <c r="C29" s="6"/>
      <c r="D29" s="1"/>
    </row>
  </sheetData>
  <sheetProtection/>
  <mergeCells count="9">
    <mergeCell ref="Q1:Q5"/>
    <mergeCell ref="R1:R2"/>
    <mergeCell ref="N6:O6"/>
    <mergeCell ref="E1:G1"/>
    <mergeCell ref="H1:J1"/>
    <mergeCell ref="C1:D1"/>
    <mergeCell ref="N1:P1"/>
    <mergeCell ref="B1:B5"/>
    <mergeCell ref="K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 Kiosk )</dc:creator>
  <cp:keywords/>
  <dc:description/>
  <cp:lastModifiedBy>STORS</cp:lastModifiedBy>
  <cp:lastPrinted>2013-03-26T06:46:38Z</cp:lastPrinted>
  <dcterms:created xsi:type="dcterms:W3CDTF">2009-05-13T08:20:54Z</dcterms:created>
  <dcterms:modified xsi:type="dcterms:W3CDTF">2013-10-02T07:40:47Z</dcterms:modified>
  <cp:category/>
  <cp:version/>
  <cp:contentType/>
  <cp:contentStatus/>
</cp:coreProperties>
</file>